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Formato 2018\FORMATOS CONSEJOS Y COMITÉS\Consejo de Giros Restringidos\"/>
    </mc:Choice>
  </mc:AlternateContent>
  <bookViews>
    <workbookView xWindow="0" yWindow="0" windowWidth="20490" windowHeight="7755"/>
  </bookViews>
  <sheets>
    <sheet name="Estadística de Asistencia" sheetId="1" r:id="rId1"/>
  </sheets>
  <definedNames>
    <definedName name="_xlnm.Print_Area" localSheetId="0">'Estadística de Asistencia'!$A$1:$N$67</definedName>
  </definedNames>
  <calcPr calcId="152511"/>
</workbook>
</file>

<file path=xl/calcChain.xml><?xml version="1.0" encoding="utf-8"?>
<calcChain xmlns="http://schemas.openxmlformats.org/spreadsheetml/2006/main">
  <c r="M7" i="1" l="1"/>
  <c r="M17" i="1" l="1"/>
  <c r="N17" i="1" l="1"/>
  <c r="K21" i="1" l="1"/>
  <c r="L21" i="1"/>
  <c r="C21" i="1"/>
  <c r="M8" i="1"/>
  <c r="M9" i="1"/>
  <c r="M10" i="1"/>
  <c r="M11" i="1"/>
  <c r="M12" i="1"/>
  <c r="M13" i="1"/>
  <c r="M14" i="1"/>
  <c r="M15" i="1"/>
  <c r="M16" i="1"/>
  <c r="M18" i="1"/>
  <c r="M19" i="1"/>
  <c r="M20" i="1"/>
  <c r="N7" i="1"/>
  <c r="J21" i="1" l="1"/>
  <c r="I21" i="1"/>
  <c r="H21" i="1"/>
  <c r="G21" i="1"/>
  <c r="F21" i="1"/>
  <c r="E21" i="1"/>
  <c r="D21" i="1"/>
  <c r="B21" i="1"/>
  <c r="N14" i="1"/>
  <c r="N11" i="1"/>
  <c r="N10" i="1"/>
  <c r="N9" i="1"/>
  <c r="N20" i="1"/>
  <c r="N15" i="1" l="1"/>
  <c r="N8" i="1"/>
  <c r="N12" i="1"/>
  <c r="N16" i="1"/>
  <c r="N19" i="1"/>
  <c r="N18" i="1"/>
  <c r="N13" i="1"/>
</calcChain>
</file>

<file path=xl/comments1.xml><?xml version="1.0" encoding="utf-8"?>
<comments xmlns="http://schemas.openxmlformats.org/spreadsheetml/2006/main">
  <authors>
    <author>smarquez</author>
    <author>Rocio Selene Aceves Ramirez</author>
  </authors>
  <commentList>
    <comment ref="H9" authorId="0" shape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B10" authorId="0" shape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G10" authorId="0" shape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</rPr>
          <t>Regidor con Licencia</t>
        </r>
      </text>
    </comment>
    <comment ref="G11" authorId="0" shapeId="0">
      <text>
        <r>
          <rPr>
            <sz val="9"/>
            <color indexed="81"/>
            <rFont val="Tahoma"/>
            <family val="2"/>
          </rPr>
          <t xml:space="preserve">Con licencia
</t>
        </r>
      </text>
    </comment>
    <comment ref="H14" authorId="0" shape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<sst xmlns="http://schemas.openxmlformats.org/spreadsheetml/2006/main" count="30" uniqueCount="28">
  <si>
    <t>AYUNTAMIENTO DE ZAPOPAN, JALISCO</t>
  </si>
  <si>
    <t>TRANSPARENCIA Y BUENAS PRÁCTICAS</t>
  </si>
  <si>
    <t xml:space="preserve"> Consejo de Giros Restringidos sobre Venta y Consumo de Bebidas Alcohólicas</t>
  </si>
  <si>
    <t>NOMBRE DE REGIDOR (A)</t>
  </si>
  <si>
    <t>Total de asistencias</t>
  </si>
  <si>
    <t>Porcentaje de Asistencia por regidor</t>
  </si>
  <si>
    <t>Erika Eugenia Félix Ángeles</t>
  </si>
  <si>
    <t>Xavier Marconi Montero Villanueva</t>
  </si>
  <si>
    <t xml:space="preserve"> Michelle Leaño Aceves</t>
  </si>
  <si>
    <t>José Medina Mora Icaza</t>
  </si>
  <si>
    <t>% TOTAL DE ASISTENCIA POR SESIÓN</t>
  </si>
  <si>
    <t>Sergio Javier Ramírez Contreras</t>
  </si>
  <si>
    <t>Marzo</t>
  </si>
  <si>
    <t xml:space="preserve">No se realizo  sesión </t>
  </si>
  <si>
    <t>ESTADÍSTICA DE ASISTENCIA COMISIONES EDILICIAS 2018</t>
  </si>
  <si>
    <t>Abril</t>
  </si>
  <si>
    <t>Jesús Pablo Lemus Navarro/José Luis Tostado Bastidas</t>
  </si>
  <si>
    <t>Graciela De Obaldia Escalante/Elizabeth Rámirez González</t>
  </si>
  <si>
    <t>Laura Gabriela Cardenas Rodriguez/Taygete Irisay Rodríguez González</t>
  </si>
  <si>
    <t>Esteban Estrada Ramírez/Jesús Oswaldo Vega Cerros</t>
  </si>
  <si>
    <t>José HiramTorres Salcedo/Carlos Gerardo Martínez Domínguez</t>
  </si>
  <si>
    <t>Rafael Martínez Ramírez/Luis Enrique García Jaramillo</t>
  </si>
  <si>
    <t>Tatiana Esther Anaya Zúñiga</t>
  </si>
  <si>
    <t>Eric Sebastián Dorantes Valencia</t>
  </si>
  <si>
    <t>Sergio Jaime Santos</t>
  </si>
  <si>
    <t>Agosto</t>
  </si>
  <si>
    <t>No se realizo sesión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</si>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</sst>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theme="1"/>
      <name val="Century Gothic"/>
      <family val="2"/>
    </font>
    <font>
      <b/>
      <sz val="14"/>
      <color theme="1"/>
      <name val="Century Gothic"/>
      <family val="2"/>
    </font>
    <font>
      <u/>
      <sz val="9.9"/>
      <color theme="10"/>
      <name val="Calibri"/>
      <family val="2"/>
    </font>
    <font>
      <sz val="9"/>
      <color indexed="81"/>
      <name val="Tahoma"/>
      <family val="2"/>
    </font>
    <font>
      <u/>
      <sz val="8"/>
      <color theme="10"/>
      <name val="Century Gothic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6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</cellStyleXfs>
  <cellXfs count="23">
    <xf numFmtId="0" fontId="0" fillId="0" borderId="0" xfId="0"/>
    <xf numFmtId="0" fontId="3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1" fontId="7" fillId="0" borderId="6" xfId="0" applyNumberFormat="1" applyFont="1" applyBorder="1" applyAlignment="1">
      <alignment horizontal="center" vertical="center"/>
    </xf>
    <xf numFmtId="0" fontId="0" fillId="0" borderId="0" xfId="0"/>
    <xf numFmtId="0" fontId="3" fillId="0" borderId="6" xfId="6" applyFont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1" fillId="0" borderId="7" xfId="6" applyFont="1" applyBorder="1" applyAlignment="1" applyProtection="1">
      <alignment horizontal="center" vertical="top" wrapText="1"/>
    </xf>
    <xf numFmtId="0" fontId="11" fillId="0" borderId="8" xfId="6" applyFont="1" applyBorder="1" applyAlignment="1" applyProtection="1">
      <alignment horizontal="center" vertical="top" wrapText="1"/>
    </xf>
    <xf numFmtId="0" fontId="11" fillId="0" borderId="9" xfId="6" applyFont="1" applyBorder="1" applyAlignment="1" applyProtection="1">
      <alignment horizontal="center" vertical="top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</cellXfs>
  <cellStyles count="8">
    <cellStyle name="Hipervínculo" xfId="6" builtinId="8"/>
    <cellStyle name="Hipervínculo 2" xfId="1"/>
    <cellStyle name="Hipervínculo 3" xfId="7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ASISTENCIA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51263505996176706"/>
          <c:y val="1.57240259429556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</c:spPr>
          <c:invertIfNegative val="0"/>
          <c:cat>
            <c:strRef>
              <c:f>'Estadística de Asistencia'!$A$7:$A$20</c:f>
              <c:strCache>
                <c:ptCount val="14"/>
                <c:pt idx="0">
                  <c:v>Jesús Pablo Lemus Navarro/José Luis Tostado Bastidas</c:v>
                </c:pt>
                <c:pt idx="1">
                  <c:v>Graciela De Obaldia Escalante/Elizabeth Rámirez González</c:v>
                </c:pt>
                <c:pt idx="2">
                  <c:v>Erika Eugenia Félix Ángeles</c:v>
                </c:pt>
                <c:pt idx="3">
                  <c:v>Laura Gabriela Cardenas Rodriguez/Taygete Irisay Rodríguez González</c:v>
                </c:pt>
                <c:pt idx="4">
                  <c:v>Xavier Marconi Montero Villanueva</c:v>
                </c:pt>
                <c:pt idx="5">
                  <c:v>Esteban Estrada Ramírez/Jesús Oswaldo Vega Cerros</c:v>
                </c:pt>
                <c:pt idx="6">
                  <c:v>José HiramTorres Salcedo/Carlos Gerardo Martínez Domínguez</c:v>
                </c:pt>
                <c:pt idx="7">
                  <c:v> Michelle Leaño Aceves</c:v>
                </c:pt>
                <c:pt idx="8">
                  <c:v>Rafael Martínez Ramírez/Luis Enrique García Jaramillo</c:v>
                </c:pt>
                <c:pt idx="9">
                  <c:v>Sergio Javier Ramírez Contreras</c:v>
                </c:pt>
                <c:pt idx="10">
                  <c:v>Tatiana Esther Anaya Zúñiga</c:v>
                </c:pt>
                <c:pt idx="11">
                  <c:v>Eric Sebastián Dorantes Valencia</c:v>
                </c:pt>
                <c:pt idx="12">
                  <c:v>Sergio Jaime Santos</c:v>
                </c:pt>
                <c:pt idx="13">
                  <c:v>José Medina Mora Icaza</c:v>
                </c:pt>
              </c:strCache>
            </c:strRef>
          </c:cat>
          <c:val>
            <c:numRef>
              <c:f>'Estadística de Asistencia'!$M$7:$M$20</c:f>
              <c:numCache>
                <c:formatCode>0</c:formatCode>
                <c:ptCount val="14"/>
                <c:pt idx="0">
                  <c:v>7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6</c:v>
                </c:pt>
                <c:pt idx="7">
                  <c:v>4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848304"/>
        <c:axId val="327848696"/>
      </c:barChart>
      <c:catAx>
        <c:axId val="327848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327848696"/>
        <c:crosses val="autoZero"/>
        <c:auto val="1"/>
        <c:lblAlgn val="ctr"/>
        <c:lblOffset val="100"/>
        <c:tickLblSkip val="1"/>
        <c:noMultiLvlLbl val="0"/>
      </c:catAx>
      <c:valAx>
        <c:axId val="327848696"/>
        <c:scaling>
          <c:orientation val="minMax"/>
          <c:max val="12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32784830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  <a:endParaRPr lang="es-MX" sz="1000" baseline="0"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de Asistencia'!$A$7:$A$20</c:f>
              <c:strCache>
                <c:ptCount val="14"/>
                <c:pt idx="0">
                  <c:v>Jesús Pablo Lemus Navarro/José Luis Tostado Bastidas</c:v>
                </c:pt>
                <c:pt idx="1">
                  <c:v>Graciela De Obaldia Escalante/Elizabeth Rámirez González</c:v>
                </c:pt>
                <c:pt idx="2">
                  <c:v>Erika Eugenia Félix Ángeles</c:v>
                </c:pt>
                <c:pt idx="3">
                  <c:v>Laura Gabriela Cardenas Rodriguez/Taygete Irisay Rodríguez González</c:v>
                </c:pt>
                <c:pt idx="4">
                  <c:v>Xavier Marconi Montero Villanueva</c:v>
                </c:pt>
                <c:pt idx="5">
                  <c:v>Esteban Estrada Ramírez/Jesús Oswaldo Vega Cerros</c:v>
                </c:pt>
                <c:pt idx="6">
                  <c:v>José HiramTorres Salcedo/Carlos Gerardo Martínez Domínguez</c:v>
                </c:pt>
                <c:pt idx="7">
                  <c:v> Michelle Leaño Aceves</c:v>
                </c:pt>
                <c:pt idx="8">
                  <c:v>Rafael Martínez Ramírez/Luis Enrique García Jaramillo</c:v>
                </c:pt>
                <c:pt idx="9">
                  <c:v>Sergio Javier Ramírez Contreras</c:v>
                </c:pt>
                <c:pt idx="10">
                  <c:v>Tatiana Esther Anaya Zúñiga</c:v>
                </c:pt>
                <c:pt idx="11">
                  <c:v>Eric Sebastián Dorantes Valencia</c:v>
                </c:pt>
                <c:pt idx="12">
                  <c:v>Sergio Jaime Santos</c:v>
                </c:pt>
                <c:pt idx="13">
                  <c:v>José Medina Mora Icaza</c:v>
                </c:pt>
              </c:strCache>
            </c:strRef>
          </c:cat>
          <c:val>
            <c:numRef>
              <c:f>'Estadística de Asistencia'!$N$7:$N$20</c:f>
              <c:numCache>
                <c:formatCode>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57.142857142857146</c:v>
                </c:pt>
                <c:pt idx="3">
                  <c:v>71.428571428571431</c:v>
                </c:pt>
                <c:pt idx="4">
                  <c:v>42.857142857142854</c:v>
                </c:pt>
                <c:pt idx="5">
                  <c:v>100</c:v>
                </c:pt>
                <c:pt idx="6">
                  <c:v>85.714285714285708</c:v>
                </c:pt>
                <c:pt idx="7">
                  <c:v>57.142857142857146</c:v>
                </c:pt>
                <c:pt idx="8">
                  <c:v>85.714285714285708</c:v>
                </c:pt>
                <c:pt idx="9">
                  <c:v>100</c:v>
                </c:pt>
                <c:pt idx="10">
                  <c:v>100</c:v>
                </c:pt>
                <c:pt idx="11">
                  <c:v>57.142857142857146</c:v>
                </c:pt>
                <c:pt idx="12">
                  <c:v>71.428571428571431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209"/>
          <c:w val="0.42367151660390284"/>
          <c:h val="0.68476232137649451"/>
        </c:manualLayout>
      </c:layout>
      <c:overlay val="0"/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27724405421099224"/>
          <c:y val="3.240730077187390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/>
      <c:bar3D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.31376649250567495"/>
                  <c:y val="-1.70777963098511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7454568094246562"/>
                  <c:y val="-1.7077796309851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32161065481831685"/>
                  <c:y val="-1.1385197539900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31690415743073175"/>
                  <c:y val="-8.538898154925644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929663928909901"/>
                  <c:y val="-1.7077796309851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31847298989326012"/>
                  <c:y val="-1.42314969248760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32004182235578849"/>
                  <c:y val="-8.538898154925644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de Asistencia'!$B$6:$L$6</c:f>
              <c:strCache>
                <c:ptCount val="11"/>
                <c:pt idx="0">
                  <c:v>23/01/2018</c:v>
                </c:pt>
                <c:pt idx="1">
                  <c:v>20/02/2018</c:v>
                </c:pt>
                <c:pt idx="2">
                  <c:v>Marzo</c:v>
                </c:pt>
                <c:pt idx="3">
                  <c:v>Abril</c:v>
                </c:pt>
                <c:pt idx="4">
                  <c:v>23/05/2018</c:v>
                </c:pt>
                <c:pt idx="5">
                  <c:v>22/06/2018</c:v>
                </c:pt>
                <c:pt idx="6">
                  <c:v>20/07/2018</c:v>
                </c:pt>
                <c:pt idx="7">
                  <c:v>Agosto</c:v>
                </c:pt>
                <c:pt idx="8">
                  <c:v>06/09/2018</c:v>
                </c:pt>
                <c:pt idx="9">
                  <c:v>21/09/2018</c:v>
                </c:pt>
                <c:pt idx="10">
                  <c:v>Octubre</c:v>
                </c:pt>
              </c:strCache>
            </c:strRef>
          </c:cat>
          <c:val>
            <c:numRef>
              <c:f>'Estadística de Asistencia'!$B$21:$L$21</c:f>
              <c:numCache>
                <c:formatCode>0</c:formatCode>
                <c:ptCount val="11"/>
                <c:pt idx="0">
                  <c:v>76.923076923076934</c:v>
                </c:pt>
                <c:pt idx="1">
                  <c:v>71.428571428571431</c:v>
                </c:pt>
                <c:pt idx="2">
                  <c:v>0</c:v>
                </c:pt>
                <c:pt idx="3">
                  <c:v>0</c:v>
                </c:pt>
                <c:pt idx="4">
                  <c:v>78.571428571428569</c:v>
                </c:pt>
                <c:pt idx="5">
                  <c:v>78.571428571428569</c:v>
                </c:pt>
                <c:pt idx="6">
                  <c:v>57.142857142857139</c:v>
                </c:pt>
                <c:pt idx="7">
                  <c:v>0</c:v>
                </c:pt>
                <c:pt idx="8">
                  <c:v>78.571428571428569</c:v>
                </c:pt>
                <c:pt idx="9">
                  <c:v>78.571428571428569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327849872"/>
        <c:axId val="224606528"/>
        <c:axId val="0"/>
      </c:bar3DChart>
      <c:catAx>
        <c:axId val="327849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224606528"/>
        <c:crosses val="autoZero"/>
        <c:auto val="1"/>
        <c:lblAlgn val="ctr"/>
        <c:lblOffset val="100"/>
        <c:noMultiLvlLbl val="0"/>
      </c:catAx>
      <c:valAx>
        <c:axId val="224606528"/>
        <c:scaling>
          <c:orientation val="minMax"/>
          <c:max val="100"/>
          <c:min val="3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spPr>
          <a:ln w="41275"/>
        </c:spPr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327849872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491067</xdr:colOff>
      <xdr:row>23</xdr:row>
      <xdr:rowOff>95251</xdr:rowOff>
    </xdr:from>
    <xdr:to>
      <xdr:col>15</xdr:col>
      <xdr:colOff>433916</xdr:colOff>
      <xdr:row>44</xdr:row>
      <xdr:rowOff>65617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1998132</xdr:colOff>
      <xdr:row>0</xdr:row>
      <xdr:rowOff>243416</xdr:rowOff>
    </xdr:from>
    <xdr:to>
      <xdr:col>0</xdr:col>
      <xdr:colOff>3026833</xdr:colOff>
      <xdr:row>3</xdr:row>
      <xdr:rowOff>137583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998132" y="243416"/>
          <a:ext cx="1028701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228599</xdr:colOff>
      <xdr:row>23</xdr:row>
      <xdr:rowOff>170657</xdr:rowOff>
    </xdr:from>
    <xdr:to>
      <xdr:col>6</xdr:col>
      <xdr:colOff>95249</xdr:colOff>
      <xdr:row>45</xdr:row>
      <xdr:rowOff>63500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338666</xdr:colOff>
      <xdr:row>47</xdr:row>
      <xdr:rowOff>141816</xdr:rowOff>
    </xdr:from>
    <xdr:to>
      <xdr:col>7</xdr:col>
      <xdr:colOff>232833</xdr:colOff>
      <xdr:row>71</xdr:row>
      <xdr:rowOff>31750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84667</xdr:colOff>
      <xdr:row>0</xdr:row>
      <xdr:rowOff>243416</xdr:rowOff>
    </xdr:from>
    <xdr:to>
      <xdr:col>12</xdr:col>
      <xdr:colOff>1113368</xdr:colOff>
      <xdr:row>3</xdr:row>
      <xdr:rowOff>137583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3832417" y="243416"/>
          <a:ext cx="1028701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zapopan.gob.mx/wp-content/uploads/2018/08/Consejo_Giros_Restringidos_Agosto_2018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zapopan.gob.mx/wp-content/uploads/2018/05/Abril-2018-3.pdf" TargetMode="External"/><Relationship Id="rId1" Type="http://schemas.openxmlformats.org/officeDocument/2006/relationships/hyperlink" Target="https://www.zapopan.gob.mx/wp-content/uploads/2018/04/Consejo-marzo-2018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18/12/giros_noviembre_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zoomScaleNormal="100" zoomScaleSheetLayoutView="100" workbookViewId="0">
      <selection activeCell="B7" sqref="B7:B20"/>
    </sheetView>
  </sheetViews>
  <sheetFormatPr baseColWidth="10" defaultRowHeight="15" x14ac:dyDescent="0.25"/>
  <cols>
    <col min="1" max="1" width="46.7109375" customWidth="1"/>
    <col min="2" max="11" width="12.7109375" customWidth="1"/>
    <col min="12" max="12" width="12.7109375" style="9" customWidth="1"/>
    <col min="13" max="14" width="20.85546875" customWidth="1"/>
  </cols>
  <sheetData>
    <row r="1" spans="1:14" ht="30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4" ht="30" customHeight="1" x14ac:dyDescent="0.2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ht="30" customHeight="1" x14ac:dyDescent="0.25">
      <c r="A3" s="19" t="s">
        <v>14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ht="30" customHeight="1" x14ac:dyDescent="0.25">
      <c r="A4" s="19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4" ht="30" customHeight="1" x14ac:dyDescent="0.25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27" x14ac:dyDescent="0.25">
      <c r="A6" s="22"/>
      <c r="B6" s="3">
        <v>43123</v>
      </c>
      <c r="C6" s="3">
        <v>43151</v>
      </c>
      <c r="D6" s="3" t="s">
        <v>12</v>
      </c>
      <c r="E6" s="3" t="s">
        <v>15</v>
      </c>
      <c r="F6" s="3">
        <v>43243</v>
      </c>
      <c r="G6" s="3">
        <v>43273</v>
      </c>
      <c r="H6" s="3">
        <v>43301</v>
      </c>
      <c r="I6" s="3" t="s">
        <v>25</v>
      </c>
      <c r="J6" s="3">
        <v>43349</v>
      </c>
      <c r="K6" s="3">
        <v>43364</v>
      </c>
      <c r="L6" s="3" t="s">
        <v>27</v>
      </c>
      <c r="M6" s="2" t="s">
        <v>4</v>
      </c>
      <c r="N6" s="2" t="s">
        <v>5</v>
      </c>
    </row>
    <row r="7" spans="1:14" ht="30" customHeight="1" x14ac:dyDescent="0.25">
      <c r="A7" s="7" t="s">
        <v>16</v>
      </c>
      <c r="B7" s="10">
        <v>1</v>
      </c>
      <c r="C7" s="4">
        <v>1</v>
      </c>
      <c r="D7" s="13" t="s">
        <v>13</v>
      </c>
      <c r="E7" s="13" t="s">
        <v>13</v>
      </c>
      <c r="F7" s="4">
        <v>1</v>
      </c>
      <c r="G7" s="4">
        <v>1</v>
      </c>
      <c r="H7" s="12">
        <v>1</v>
      </c>
      <c r="I7" s="13" t="s">
        <v>26</v>
      </c>
      <c r="J7" s="4">
        <v>1</v>
      </c>
      <c r="K7" s="4">
        <v>1</v>
      </c>
      <c r="L7" s="13" t="s">
        <v>26</v>
      </c>
      <c r="M7" s="5">
        <f>SUM(B7:L7)</f>
        <v>7</v>
      </c>
      <c r="N7" s="6">
        <f>(M7*100)/$M$7</f>
        <v>100</v>
      </c>
    </row>
    <row r="8" spans="1:14" ht="30" customHeight="1" x14ac:dyDescent="0.25">
      <c r="A8" s="7" t="s">
        <v>17</v>
      </c>
      <c r="B8" s="10">
        <v>1</v>
      </c>
      <c r="C8" s="4">
        <v>1</v>
      </c>
      <c r="D8" s="14"/>
      <c r="E8" s="14"/>
      <c r="F8" s="4">
        <v>1</v>
      </c>
      <c r="G8" s="4">
        <v>1</v>
      </c>
      <c r="H8" s="12">
        <v>1</v>
      </c>
      <c r="I8" s="14"/>
      <c r="J8" s="4">
        <v>1</v>
      </c>
      <c r="K8" s="4">
        <v>1</v>
      </c>
      <c r="L8" s="14"/>
      <c r="M8" s="5">
        <f>SUM(B8:L8)</f>
        <v>7</v>
      </c>
      <c r="N8" s="6">
        <f t="shared" ref="N8:N20" si="0">(M8*100)/$M$7</f>
        <v>100</v>
      </c>
    </row>
    <row r="9" spans="1:14" ht="30" customHeight="1" x14ac:dyDescent="0.25">
      <c r="A9" s="7" t="s">
        <v>6</v>
      </c>
      <c r="B9" s="10">
        <v>1</v>
      </c>
      <c r="C9" s="4">
        <v>0</v>
      </c>
      <c r="D9" s="14"/>
      <c r="E9" s="14"/>
      <c r="F9" s="4">
        <v>1</v>
      </c>
      <c r="G9" s="4">
        <v>1</v>
      </c>
      <c r="H9" s="12">
        <v>0</v>
      </c>
      <c r="I9" s="14"/>
      <c r="J9" s="4">
        <v>0</v>
      </c>
      <c r="K9" s="4">
        <v>1</v>
      </c>
      <c r="L9" s="14"/>
      <c r="M9" s="5">
        <f>SUM(B9:L9)</f>
        <v>4</v>
      </c>
      <c r="N9" s="6">
        <f t="shared" si="0"/>
        <v>57.142857142857146</v>
      </c>
    </row>
    <row r="10" spans="1:14" ht="30" customHeight="1" x14ac:dyDescent="0.25">
      <c r="A10" s="11" t="s">
        <v>18</v>
      </c>
      <c r="B10" s="10">
        <v>0</v>
      </c>
      <c r="C10" s="4">
        <v>1</v>
      </c>
      <c r="D10" s="14"/>
      <c r="E10" s="14"/>
      <c r="F10" s="4">
        <v>1</v>
      </c>
      <c r="G10" s="4">
        <v>0</v>
      </c>
      <c r="H10" s="12">
        <v>1</v>
      </c>
      <c r="I10" s="14"/>
      <c r="J10" s="4">
        <v>1</v>
      </c>
      <c r="K10" s="4">
        <v>1</v>
      </c>
      <c r="L10" s="14"/>
      <c r="M10" s="5">
        <f>SUM(B10:L10)</f>
        <v>5</v>
      </c>
      <c r="N10" s="6">
        <f t="shared" si="0"/>
        <v>71.428571428571431</v>
      </c>
    </row>
    <row r="11" spans="1:14" ht="30" customHeight="1" x14ac:dyDescent="0.25">
      <c r="A11" s="7" t="s">
        <v>7</v>
      </c>
      <c r="B11" s="10">
        <v>0</v>
      </c>
      <c r="C11" s="4">
        <v>1</v>
      </c>
      <c r="D11" s="14"/>
      <c r="E11" s="14"/>
      <c r="F11" s="4">
        <v>0</v>
      </c>
      <c r="G11" s="4">
        <v>0</v>
      </c>
      <c r="H11" s="12">
        <v>0</v>
      </c>
      <c r="I11" s="14"/>
      <c r="J11" s="4">
        <v>1</v>
      </c>
      <c r="K11" s="4">
        <v>1</v>
      </c>
      <c r="L11" s="14"/>
      <c r="M11" s="5">
        <f>SUM(B11:L11)</f>
        <v>3</v>
      </c>
      <c r="N11" s="6">
        <f t="shared" si="0"/>
        <v>42.857142857142854</v>
      </c>
    </row>
    <row r="12" spans="1:14" ht="30" customHeight="1" x14ac:dyDescent="0.25">
      <c r="A12" s="7" t="s">
        <v>19</v>
      </c>
      <c r="B12" s="10">
        <v>1</v>
      </c>
      <c r="C12" s="4">
        <v>1</v>
      </c>
      <c r="D12" s="14"/>
      <c r="E12" s="14"/>
      <c r="F12" s="4">
        <v>1</v>
      </c>
      <c r="G12" s="4">
        <v>1</v>
      </c>
      <c r="H12" s="12">
        <v>1</v>
      </c>
      <c r="I12" s="14"/>
      <c r="J12" s="4">
        <v>1</v>
      </c>
      <c r="K12" s="4">
        <v>1</v>
      </c>
      <c r="L12" s="14"/>
      <c r="M12" s="5">
        <f>SUM(B12:L12)</f>
        <v>7</v>
      </c>
      <c r="N12" s="6">
        <f t="shared" si="0"/>
        <v>100</v>
      </c>
    </row>
    <row r="13" spans="1:14" ht="30" customHeight="1" x14ac:dyDescent="0.25">
      <c r="A13" s="7" t="s">
        <v>20</v>
      </c>
      <c r="B13" s="10">
        <v>1</v>
      </c>
      <c r="C13" s="4">
        <v>1</v>
      </c>
      <c r="D13" s="14"/>
      <c r="E13" s="14"/>
      <c r="F13" s="4">
        <v>1</v>
      </c>
      <c r="G13" s="4">
        <v>1</v>
      </c>
      <c r="H13" s="12">
        <v>0</v>
      </c>
      <c r="I13" s="14"/>
      <c r="J13" s="4">
        <v>1</v>
      </c>
      <c r="K13" s="4">
        <v>1</v>
      </c>
      <c r="L13" s="14"/>
      <c r="M13" s="5">
        <f>SUM(B13:L13)</f>
        <v>6</v>
      </c>
      <c r="N13" s="6">
        <f t="shared" si="0"/>
        <v>85.714285714285708</v>
      </c>
    </row>
    <row r="14" spans="1:14" ht="30" customHeight="1" x14ac:dyDescent="0.25">
      <c r="A14" s="7" t="s">
        <v>8</v>
      </c>
      <c r="B14" s="10">
        <v>1</v>
      </c>
      <c r="C14" s="4">
        <v>0</v>
      </c>
      <c r="D14" s="14"/>
      <c r="E14" s="14"/>
      <c r="F14" s="4">
        <v>1</v>
      </c>
      <c r="G14" s="4">
        <v>1</v>
      </c>
      <c r="H14" s="12">
        <v>0</v>
      </c>
      <c r="I14" s="14"/>
      <c r="J14" s="4">
        <v>1</v>
      </c>
      <c r="K14" s="4">
        <v>0</v>
      </c>
      <c r="L14" s="14"/>
      <c r="M14" s="5">
        <f>SUM(B14:L14)</f>
        <v>4</v>
      </c>
      <c r="N14" s="6">
        <f t="shared" si="0"/>
        <v>57.142857142857146</v>
      </c>
    </row>
    <row r="15" spans="1:14" ht="30" customHeight="1" x14ac:dyDescent="0.25">
      <c r="A15" s="7" t="s">
        <v>21</v>
      </c>
      <c r="B15" s="10">
        <v>1</v>
      </c>
      <c r="C15" s="4">
        <v>0</v>
      </c>
      <c r="D15" s="14"/>
      <c r="E15" s="14"/>
      <c r="F15" s="4">
        <v>1</v>
      </c>
      <c r="G15" s="4">
        <v>1</v>
      </c>
      <c r="H15" s="12">
        <v>1</v>
      </c>
      <c r="I15" s="14"/>
      <c r="J15" s="4">
        <v>1</v>
      </c>
      <c r="K15" s="4">
        <v>1</v>
      </c>
      <c r="L15" s="14"/>
      <c r="M15" s="5">
        <f>SUM(B15:L15)</f>
        <v>6</v>
      </c>
      <c r="N15" s="6">
        <f t="shared" si="0"/>
        <v>85.714285714285708</v>
      </c>
    </row>
    <row r="16" spans="1:14" ht="30" customHeight="1" x14ac:dyDescent="0.25">
      <c r="A16" s="7" t="s">
        <v>11</v>
      </c>
      <c r="B16" s="10">
        <v>1</v>
      </c>
      <c r="C16" s="4">
        <v>1</v>
      </c>
      <c r="D16" s="14"/>
      <c r="E16" s="14"/>
      <c r="F16" s="4">
        <v>1</v>
      </c>
      <c r="G16" s="4">
        <v>1</v>
      </c>
      <c r="H16" s="12">
        <v>1</v>
      </c>
      <c r="I16" s="14"/>
      <c r="J16" s="4">
        <v>1</v>
      </c>
      <c r="K16" s="4">
        <v>1</v>
      </c>
      <c r="L16" s="14"/>
      <c r="M16" s="5">
        <f>SUM(B16:L16)</f>
        <v>7</v>
      </c>
      <c r="N16" s="6">
        <f t="shared" si="0"/>
        <v>100</v>
      </c>
    </row>
    <row r="17" spans="1:14" ht="30" customHeight="1" x14ac:dyDescent="0.25">
      <c r="A17" s="7" t="s">
        <v>22</v>
      </c>
      <c r="B17" s="10">
        <v>1</v>
      </c>
      <c r="C17" s="4">
        <v>1</v>
      </c>
      <c r="D17" s="14"/>
      <c r="E17" s="14"/>
      <c r="F17" s="4">
        <v>1</v>
      </c>
      <c r="G17" s="4">
        <v>1</v>
      </c>
      <c r="H17" s="12">
        <v>1</v>
      </c>
      <c r="I17" s="14"/>
      <c r="J17" s="4">
        <v>1</v>
      </c>
      <c r="K17" s="4">
        <v>1</v>
      </c>
      <c r="L17" s="14"/>
      <c r="M17" s="5">
        <f>SUM(B17:L17)</f>
        <v>7</v>
      </c>
      <c r="N17" s="6">
        <f>(M17*100)/$M$17</f>
        <v>100</v>
      </c>
    </row>
    <row r="18" spans="1:14" ht="30" customHeight="1" x14ac:dyDescent="0.25">
      <c r="A18" s="7" t="s">
        <v>23</v>
      </c>
      <c r="B18" s="10">
        <v>1</v>
      </c>
      <c r="C18" s="4">
        <v>1</v>
      </c>
      <c r="D18" s="14"/>
      <c r="E18" s="14"/>
      <c r="F18" s="4">
        <v>1</v>
      </c>
      <c r="G18" s="4">
        <v>1</v>
      </c>
      <c r="H18" s="12">
        <v>0</v>
      </c>
      <c r="I18" s="14"/>
      <c r="J18" s="4">
        <v>0</v>
      </c>
      <c r="K18" s="4">
        <v>0</v>
      </c>
      <c r="L18" s="14"/>
      <c r="M18" s="5">
        <f>SUM(B18:L18)</f>
        <v>4</v>
      </c>
      <c r="N18" s="6">
        <f t="shared" si="0"/>
        <v>57.142857142857146</v>
      </c>
    </row>
    <row r="19" spans="1:14" ht="30" customHeight="1" x14ac:dyDescent="0.25">
      <c r="A19" s="7" t="s">
        <v>24</v>
      </c>
      <c r="B19" s="10">
        <v>0</v>
      </c>
      <c r="C19" s="4">
        <v>1</v>
      </c>
      <c r="D19" s="14"/>
      <c r="E19" s="14"/>
      <c r="F19" s="4">
        <v>0</v>
      </c>
      <c r="G19" s="4">
        <v>1</v>
      </c>
      <c r="H19" s="12">
        <v>1</v>
      </c>
      <c r="I19" s="14"/>
      <c r="J19" s="4">
        <v>1</v>
      </c>
      <c r="K19" s="4">
        <v>1</v>
      </c>
      <c r="L19" s="14"/>
      <c r="M19" s="5">
        <f>SUM(B19:L19)</f>
        <v>5</v>
      </c>
      <c r="N19" s="6">
        <f t="shared" si="0"/>
        <v>71.428571428571431</v>
      </c>
    </row>
    <row r="20" spans="1:14" ht="30" customHeight="1" x14ac:dyDescent="0.25">
      <c r="A20" s="7" t="s">
        <v>9</v>
      </c>
      <c r="B20" s="10">
        <v>0</v>
      </c>
      <c r="C20" s="4">
        <v>0</v>
      </c>
      <c r="D20" s="15"/>
      <c r="E20" s="15"/>
      <c r="F20" s="4">
        <v>0</v>
      </c>
      <c r="G20" s="4">
        <v>0</v>
      </c>
      <c r="H20" s="12">
        <v>0</v>
      </c>
      <c r="I20" s="15"/>
      <c r="J20" s="4">
        <v>0</v>
      </c>
      <c r="K20" s="4">
        <v>0</v>
      </c>
      <c r="L20" s="15"/>
      <c r="M20" s="5">
        <f>SUM(B20:L20)</f>
        <v>0</v>
      </c>
      <c r="N20" s="6">
        <f t="shared" si="0"/>
        <v>0</v>
      </c>
    </row>
    <row r="21" spans="1:14" ht="30" customHeight="1" x14ac:dyDescent="0.25">
      <c r="A21" s="1" t="s">
        <v>10</v>
      </c>
      <c r="B21" s="8">
        <f>SUM(B7:B20)/13*100</f>
        <v>76.923076923076934</v>
      </c>
      <c r="C21" s="8">
        <f>SUM(C7:C20)/14*100</f>
        <v>71.428571428571431</v>
      </c>
      <c r="D21" s="8">
        <f t="shared" ref="D21:L21" si="1">SUM(D7:D20)/14*100</f>
        <v>0</v>
      </c>
      <c r="E21" s="8">
        <f>SUM(E7:E20)/14*100</f>
        <v>0</v>
      </c>
      <c r="F21" s="8">
        <f>SUM(F7:F20)/14*100</f>
        <v>78.571428571428569</v>
      </c>
      <c r="G21" s="8">
        <f t="shared" si="1"/>
        <v>78.571428571428569</v>
      </c>
      <c r="H21" s="8">
        <f t="shared" si="1"/>
        <v>57.142857142857139</v>
      </c>
      <c r="I21" s="8">
        <f t="shared" si="1"/>
        <v>0</v>
      </c>
      <c r="J21" s="8">
        <f t="shared" si="1"/>
        <v>78.571428571428569</v>
      </c>
      <c r="K21" s="8">
        <f t="shared" si="1"/>
        <v>78.571428571428569</v>
      </c>
      <c r="L21" s="8">
        <f t="shared" si="1"/>
        <v>0</v>
      </c>
      <c r="M21" s="8"/>
      <c r="N21" s="5"/>
    </row>
  </sheetData>
  <mergeCells count="10">
    <mergeCell ref="D7:D20"/>
    <mergeCell ref="A1:N1"/>
    <mergeCell ref="A2:N2"/>
    <mergeCell ref="A3:N3"/>
    <mergeCell ref="A4:N4"/>
    <mergeCell ref="A5:A6"/>
    <mergeCell ref="B5:N5"/>
    <mergeCell ref="E7:E20"/>
    <mergeCell ref="I7:I20"/>
    <mergeCell ref="L7:L20"/>
  </mergeCells>
  <hyperlinks>
    <hyperlink ref="D7:D20" r:id="rId1" display="No se realizo  sesión "/>
    <hyperlink ref="E7:E20" r:id="rId2" display="No se realizo  sesión "/>
    <hyperlink ref="I7:I20" r:id="rId3" display="No se realizo sesión"/>
    <hyperlink ref="L7:L20" r:id="rId4" display="No se realizo sesión"/>
  </hyperlinks>
  <pageMargins left="0.7" right="0.7" top="0.75" bottom="0.75" header="0.3" footer="0.3"/>
  <pageSetup paperSize="5" scale="43" orientation="landscape" r:id="rId5"/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de Asistencia</vt:lpstr>
      <vt:lpstr>'Estadística de Asistencia'!Área_de_impresión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dcterms:created xsi:type="dcterms:W3CDTF">2016-04-20T18:19:39Z</dcterms:created>
  <dcterms:modified xsi:type="dcterms:W3CDTF">2019-01-30T19:19:43Z</dcterms:modified>
</cp:coreProperties>
</file>