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Reglamentos y Puntos Constitucionales\"/>
    </mc:Choice>
  </mc:AlternateContent>
  <bookViews>
    <workbookView xWindow="0" yWindow="0" windowWidth="20490" windowHeight="7455"/>
  </bookViews>
  <sheets>
    <sheet name="Reglamentos y Puntos Const." sheetId="1" r:id="rId1"/>
  </sheets>
  <definedNames>
    <definedName name="_xlnm.Print_Area" localSheetId="0">'Reglamentos y Puntos Const.'!$A$1:$R$63</definedName>
  </definedNames>
  <calcPr calcId="152511"/>
</workbook>
</file>

<file path=xl/calcChain.xml><?xml version="1.0" encoding="utf-8"?>
<calcChain xmlns="http://schemas.openxmlformats.org/spreadsheetml/2006/main">
  <c r="Q17" i="1" l="1"/>
  <c r="Q16" i="1"/>
  <c r="Q8" i="1"/>
  <c r="Q9" i="1"/>
  <c r="Q10" i="1"/>
  <c r="Q11" i="1"/>
  <c r="Q12" i="1"/>
  <c r="Q13" i="1"/>
  <c r="Q14" i="1"/>
  <c r="Q15" i="1"/>
  <c r="P16" i="1"/>
  <c r="P17" i="1"/>
  <c r="P7" i="1"/>
  <c r="E18" i="1"/>
  <c r="D18" i="1"/>
  <c r="F18" i="1" l="1"/>
  <c r="G18" i="1"/>
  <c r="H18" i="1"/>
  <c r="I18" i="1"/>
  <c r="J18" i="1"/>
  <c r="K18" i="1"/>
  <c r="L18" i="1"/>
  <c r="M18" i="1"/>
  <c r="N18" i="1"/>
  <c r="O18" i="1"/>
  <c r="P12" i="1"/>
  <c r="P11" i="1"/>
  <c r="P10" i="1"/>
  <c r="P9" i="1"/>
  <c r="P15" i="1"/>
  <c r="P14" i="1"/>
  <c r="P13" i="1"/>
  <c r="P8" i="1"/>
  <c r="Q7" i="1" l="1"/>
</calcChain>
</file>

<file path=xl/sharedStrings.xml><?xml version="1.0" encoding="utf-8"?>
<sst xmlns="http://schemas.openxmlformats.org/spreadsheetml/2006/main" count="56" uniqueCount="40">
  <si>
    <t>AYUNTAMIENTO DE ZAPOPAN, JALISCO</t>
  </si>
  <si>
    <t>DIRECCIÓN DE TRANSPARENCIA Y BUENAS PRÁCTICAS</t>
  </si>
  <si>
    <t>NOMBRE DE REGIDOR (A)</t>
  </si>
  <si>
    <t>CARGO</t>
  </si>
  <si>
    <t>FRACCIÓN PARTIDISTA</t>
  </si>
  <si>
    <t>ASISTENCIA</t>
  </si>
  <si>
    <t>Porcentaje de Asistencia por regidor</t>
  </si>
  <si>
    <t>MC</t>
  </si>
  <si>
    <t>Integrante</t>
  </si>
  <si>
    <t>PRI</t>
  </si>
  <si>
    <t>PAN</t>
  </si>
  <si>
    <t>% TOTAL DE ASISTENCIA POR SESIÓN</t>
  </si>
  <si>
    <t>Total de Asistencia por Regidor</t>
  </si>
  <si>
    <t>ABEL OCTAVIO SALGADO PEÑA</t>
  </si>
  <si>
    <t>MORENA</t>
  </si>
  <si>
    <t>JOSÉ ANTONIO DE LA TORRE BRAVO</t>
  </si>
  <si>
    <t>RAFAEL MARTÍNEZ RAMÍREZ</t>
  </si>
  <si>
    <t>MÓNICA PAOLA MAGAÑA MENDOZA</t>
  </si>
  <si>
    <t>DENISSE DURAN GUTIÉRREZ</t>
  </si>
  <si>
    <t>LAURA GABRIELA CÁRDENAS RODRÍGUEZ</t>
  </si>
  <si>
    <t>COMISIÓN EDILICIA DE REGLAMENTOS Y PUNTOS CONSTITUCIONALES</t>
  </si>
  <si>
    <t>Presidenta</t>
  </si>
  <si>
    <t>WENDY SOFÍA RAMÍREZ CAMPOS</t>
  </si>
  <si>
    <t>OSCAR JAVIER RAMÍREZ CASTELLANOS</t>
  </si>
  <si>
    <t>MELINA ALATORRE NÚÑEZ</t>
  </si>
  <si>
    <t>JESÚS PABLO LEMUS NAVARRO</t>
  </si>
  <si>
    <t>ESTADÍSTICA DE ASISTENCIA COMISIONES EDILICIAS 2019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</si>
  <si>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</si>
  <si>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</si>
  <si>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</si>
  <si>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</si>
  <si>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</si>
  <si>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</si>
  <si>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</si>
  <si>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</si>
  <si>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</si>
  <si>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</si>
  <si>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SERGIO BARRERA SEPULVEDA</t>
  </si>
  <si>
    <t>No formaba parte de la Comisión</t>
  </si>
  <si>
    <t>A partir del 31 de Enero de 2019, dejo de formar parte de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</si>
</sst>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u/>
      <sz val="11"/>
      <color theme="10"/>
      <name val="Calibri"/>
      <family val="2"/>
    </font>
    <font>
      <u/>
      <sz val="8"/>
      <color theme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0" xfId="0" applyFont="1"/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4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8" fillId="0" borderId="6" xfId="2" applyFont="1" applyFill="1" applyBorder="1" applyAlignment="1" applyProtection="1">
      <alignment vertical="center"/>
    </xf>
    <xf numFmtId="0" fontId="8" fillId="0" borderId="6" xfId="2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8" fillId="0" borderId="10" xfId="2" applyFont="1" applyFill="1" applyBorder="1" applyAlignment="1" applyProtection="1">
      <alignment horizontal="center" vertical="center"/>
    </xf>
    <xf numFmtId="0" fontId="8" fillId="0" borderId="11" xfId="2" applyFont="1" applyFill="1" applyBorder="1" applyAlignment="1" applyProtection="1">
      <alignment horizontal="center" vertical="center"/>
    </xf>
    <xf numFmtId="0" fontId="8" fillId="0" borderId="7" xfId="2" applyFont="1" applyFill="1" applyBorder="1" applyAlignment="1" applyProtection="1">
      <alignment horizontal="center" vertical="center"/>
    </xf>
    <xf numFmtId="0" fontId="1" fillId="0" borderId="6" xfId="0" applyFont="1" applyBorder="1"/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00000"/>
      <color rgb="FFE46D0A"/>
      <color rgb="FFCA2D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REGLAMENTOS Y PUNTOS CONSTITUCIONALES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73448776509388614"/>
          <c:y val="2.21835223243334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3998567075104321"/>
          <c:y val="0.13890566771067542"/>
          <c:w val="0.73360406771506492"/>
          <c:h val="0.72928458364314963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554-43C2-8EB1-5C11C6235AD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554-43C2-8EB1-5C11C6235AD5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9554-43C2-8EB1-5C11C6235AD5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554-43C2-8EB1-5C11C6235AD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9554-43C2-8EB1-5C11C6235AD5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554-43C2-8EB1-5C11C6235AD5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9554-43C2-8EB1-5C11C6235AD5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554-43C2-8EB1-5C11C6235AD5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'Reglamentos y Puntos Const.'!$A$7:$A$15</c:f>
              <c:strCache>
                <c:ptCount val="9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WENDY SOFÍA RAMÍREZ CAMPOS</c:v>
                </c:pt>
                <c:pt idx="4">
                  <c:v>OSCAR JAVIER RAMÍREZ CASTELLANOS</c:v>
                </c:pt>
                <c:pt idx="5">
                  <c:v>MELINA ALATORRE NÚÑEZ</c:v>
                </c:pt>
                <c:pt idx="6">
                  <c:v>JESÚS PABLO LEMUS NAVARRO</c:v>
                </c:pt>
                <c:pt idx="7">
                  <c:v>RAFAEL MARTÍNEZ RAMÍREZ</c:v>
                </c:pt>
                <c:pt idx="8">
                  <c:v>MÓNICA PAOLA MAGAÑA MENDOZA</c:v>
                </c:pt>
              </c:strCache>
            </c:strRef>
          </c:cat>
          <c:val>
            <c:numRef>
              <c:f>'Reglamentos y Puntos Const.'!$P$7:$P$15</c:f>
              <c:numCache>
                <c:formatCode>General</c:formatCode>
                <c:ptCount val="9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554-43C2-8EB1-5C11C6235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8244192"/>
        <c:axId val="238245368"/>
      </c:barChart>
      <c:catAx>
        <c:axId val="238244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s-MX"/>
          </a:p>
        </c:txPr>
        <c:crossAx val="238245368"/>
        <c:crosses val="autoZero"/>
        <c:auto val="1"/>
        <c:lblAlgn val="ctr"/>
        <c:lblOffset val="100"/>
        <c:tickLblSkip val="1"/>
        <c:noMultiLvlLbl val="0"/>
      </c:catAx>
      <c:valAx>
        <c:axId val="238245368"/>
        <c:scaling>
          <c:orientation val="minMax"/>
          <c:max val="1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382441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REGLAMENTOS</a:t>
            </a:r>
            <a:r>
              <a:rPr lang="es-MX" sz="1000" baseline="0">
                <a:latin typeface="Century Gothic" pitchFamily="34" charset="0"/>
              </a:rPr>
              <a:t> Y PUNTOS CONSTITUCIONALES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006216328222021"/>
          <c:y val="6.4574834236101358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'Reglamentos y Puntos Const.'!$A$7:$A$15</c:f>
              <c:strCache>
                <c:ptCount val="9"/>
                <c:pt idx="0">
                  <c:v>LAURA GABRIELA CÁRDENAS RODRÍGUEZ</c:v>
                </c:pt>
                <c:pt idx="1">
                  <c:v>ABEL OCTAVIO SALGADO PEÑA</c:v>
                </c:pt>
                <c:pt idx="2">
                  <c:v>JOSÉ ANTONIO DE LA TORRE BRAVO</c:v>
                </c:pt>
                <c:pt idx="3">
                  <c:v>WENDY SOFÍA RAMÍREZ CAMPOS</c:v>
                </c:pt>
                <c:pt idx="4">
                  <c:v>OSCAR JAVIER RAMÍREZ CASTELLANOS</c:v>
                </c:pt>
                <c:pt idx="5">
                  <c:v>MELINA ALATORRE NÚÑEZ</c:v>
                </c:pt>
                <c:pt idx="6">
                  <c:v>JESÚS PABLO LEMUS NAVARRO</c:v>
                </c:pt>
                <c:pt idx="7">
                  <c:v>RAFAEL MARTÍNEZ RAMÍREZ</c:v>
                </c:pt>
                <c:pt idx="8">
                  <c:v>MÓNICA PAOLA MAGAÑA MENDOZA</c:v>
                </c:pt>
              </c:strCache>
            </c:strRef>
          </c:cat>
          <c:val>
            <c:numRef>
              <c:f>'Reglamentos y Puntos Const.'!$Q$7:$Q$15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0</c:v>
                </c:pt>
                <c:pt idx="7">
                  <c:v>100</c:v>
                </c:pt>
                <c:pt idx="8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7B-4B8F-8575-A1D91B33D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9176"/>
          <c:w val="0.43888886357207718"/>
          <c:h val="0.68476232137649451"/>
        </c:manualLayout>
      </c:layout>
      <c:overlay val="0"/>
      <c:txPr>
        <a:bodyPr/>
        <a:lstStyle/>
        <a:p>
          <a:pPr rtl="0">
            <a:defRPr sz="8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PORCENTAJE DE ASISTENCIA A LAS SESIONES </a:t>
            </a:r>
          </a:p>
          <a:p>
            <a:pPr>
              <a:defRPr/>
            </a:pPr>
            <a:r>
              <a:rPr lang="es-MX" sz="1000" baseline="0">
                <a:latin typeface="Century Gothic" pitchFamily="34" charset="0"/>
              </a:rPr>
              <a:t>COMISIÓN DE REGLAMENTOS Y PUNTOS CONSTITUCIONALES</a:t>
            </a:r>
          </a:p>
        </c:rich>
      </c:tx>
      <c:layout>
        <c:manualLayout>
          <c:xMode val="edge"/>
          <c:yMode val="edge"/>
          <c:x val="0.62272001204396066"/>
          <c:y val="2.441149487592015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873192869672236E-3"/>
                  <c:y val="1.0142805835435015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178117048346057E-2"/>
                  <c:y val="-2.7662517289074322E-3"/>
                </c:manualLayout>
              </c:layout>
              <c:tx>
                <c:rich>
                  <a:bodyPr/>
                  <a:lstStyle/>
                  <a:p>
                    <a:fld id="{299F3086-BD52-4E80-9239-79C748D714DE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'Reglamentos y Puntos Const.'!$D$6:$O$6</c:f>
              <c:strCache>
                <c:ptCount val="12"/>
                <c:pt idx="0">
                  <c:v>14/01/2019</c:v>
                </c:pt>
                <c:pt idx="1">
                  <c:v>07/02/2019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'Reglamentos y Puntos Const.'!$D$18:$O$18</c:f>
              <c:numCache>
                <c:formatCode>0</c:formatCode>
                <c:ptCount val="12"/>
                <c:pt idx="0">
                  <c:v>90</c:v>
                </c:pt>
                <c:pt idx="1">
                  <c:v>90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309C-4302-942B-A5224F43D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92593984"/>
        <c:axId val="492595160"/>
        <c:axId val="0"/>
      </c:bar3DChart>
      <c:catAx>
        <c:axId val="492593984"/>
        <c:scaling>
          <c:orientation val="minMax"/>
        </c:scaling>
        <c:delete val="0"/>
        <c:axPos val="l"/>
        <c:numFmt formatCode="m/d/yyyy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92595160"/>
        <c:crosses val="autoZero"/>
        <c:auto val="0"/>
        <c:lblAlgn val="ctr"/>
        <c:lblOffset val="100"/>
        <c:noMultiLvlLbl val="0"/>
      </c:catAx>
      <c:valAx>
        <c:axId val="49259516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Century Gothic" pitchFamily="34" charset="0"/>
              </a:defRPr>
            </a:pPr>
            <a:endParaRPr lang="es-MX"/>
          </a:p>
        </c:txPr>
        <c:crossAx val="49259398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209551</xdr:colOff>
      <xdr:row>19</xdr:row>
      <xdr:rowOff>19051</xdr:rowOff>
    </xdr:from>
    <xdr:to>
      <xdr:col>13</xdr:col>
      <xdr:colOff>828675</xdr:colOff>
      <xdr:row>44</xdr:row>
      <xdr:rowOff>38100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16140</xdr:colOff>
      <xdr:row>0</xdr:row>
      <xdr:rowOff>180975</xdr:rowOff>
    </xdr:from>
    <xdr:to>
      <xdr:col>3</xdr:col>
      <xdr:colOff>171450</xdr:colOff>
      <xdr:row>3</xdr:row>
      <xdr:rowOff>76200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3502290" y="180975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19</xdr:row>
      <xdr:rowOff>47625</xdr:rowOff>
    </xdr:from>
    <xdr:to>
      <xdr:col>5</xdr:col>
      <xdr:colOff>523876</xdr:colOff>
      <xdr:row>45</xdr:row>
      <xdr:rowOff>114300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400050</xdr:colOff>
      <xdr:row>47</xdr:row>
      <xdr:rowOff>66675</xdr:rowOff>
    </xdr:from>
    <xdr:to>
      <xdr:col>7</xdr:col>
      <xdr:colOff>609600</xdr:colOff>
      <xdr:row>79</xdr:row>
      <xdr:rowOff>85725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12</xdr:col>
      <xdr:colOff>1019175</xdr:colOff>
      <xdr:row>0</xdr:row>
      <xdr:rowOff>323850</xdr:rowOff>
    </xdr:from>
    <xdr:to>
      <xdr:col>13</xdr:col>
      <xdr:colOff>974460</xdr:colOff>
      <xdr:row>3</xdr:row>
      <xdr:rowOff>219075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4782800" y="323850"/>
          <a:ext cx="100303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Integracion_Comisiones_Edilicias_31012019_2da.Modificacion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zoomScaleSheetLayoutView="80" workbookViewId="0">
      <selection activeCell="J80" sqref="J80"/>
    </sheetView>
  </sheetViews>
  <sheetFormatPr baseColWidth="10" defaultRowHeight="11.25" x14ac:dyDescent="0.2"/>
  <cols>
    <col min="1" max="1" width="36.5703125" style="1" customWidth="1"/>
    <col min="2" max="2" width="15.7109375" style="1" customWidth="1"/>
    <col min="3" max="3" width="12.7109375" style="1" customWidth="1"/>
    <col min="4" max="15" width="15.7109375" style="1" customWidth="1"/>
    <col min="16" max="17" width="13.7109375" style="1" customWidth="1"/>
    <col min="18" max="16384" width="11.42578125" style="1"/>
  </cols>
  <sheetData>
    <row r="1" spans="1:17" ht="27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</row>
    <row r="2" spans="1:17" ht="28.5" customHeight="1" x14ac:dyDescent="0.2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ht="29.25" customHeight="1" x14ac:dyDescent="0.2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ht="27" customHeight="1" x14ac:dyDescent="0.2">
      <c r="A4" s="18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ht="21.75" customHeight="1" x14ac:dyDescent="0.2">
      <c r="A5" s="21" t="s">
        <v>2</v>
      </c>
      <c r="B5" s="21" t="s">
        <v>3</v>
      </c>
      <c r="C5" s="21" t="s">
        <v>4</v>
      </c>
      <c r="D5" s="21" t="s">
        <v>5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  <row r="6" spans="1:17" ht="56.25" customHeight="1" x14ac:dyDescent="0.2">
      <c r="A6" s="22"/>
      <c r="B6" s="21"/>
      <c r="C6" s="21"/>
      <c r="D6" s="9">
        <v>43479</v>
      </c>
      <c r="E6" s="9">
        <v>43503</v>
      </c>
      <c r="F6" s="9" t="s">
        <v>27</v>
      </c>
      <c r="G6" s="9" t="s">
        <v>28</v>
      </c>
      <c r="H6" s="9" t="s">
        <v>29</v>
      </c>
      <c r="I6" s="9" t="s">
        <v>30</v>
      </c>
      <c r="J6" s="9" t="s">
        <v>31</v>
      </c>
      <c r="K6" s="9" t="s">
        <v>32</v>
      </c>
      <c r="L6" s="9" t="s">
        <v>33</v>
      </c>
      <c r="M6" s="9" t="s">
        <v>34</v>
      </c>
      <c r="N6" s="9" t="s">
        <v>35</v>
      </c>
      <c r="O6" s="9" t="s">
        <v>36</v>
      </c>
      <c r="P6" s="10" t="s">
        <v>12</v>
      </c>
      <c r="Q6" s="10" t="s">
        <v>6</v>
      </c>
    </row>
    <row r="7" spans="1:17" ht="30" customHeight="1" x14ac:dyDescent="0.2">
      <c r="A7" s="8" t="s">
        <v>19</v>
      </c>
      <c r="B7" s="7" t="s">
        <v>21</v>
      </c>
      <c r="C7" s="2" t="s">
        <v>7</v>
      </c>
      <c r="D7" s="2">
        <v>1</v>
      </c>
      <c r="E7" s="2">
        <v>1</v>
      </c>
      <c r="F7" s="5"/>
      <c r="G7" s="2"/>
      <c r="H7" s="11"/>
      <c r="I7" s="12"/>
      <c r="J7" s="12"/>
      <c r="K7" s="12"/>
      <c r="L7" s="12"/>
      <c r="M7" s="12"/>
      <c r="N7" s="12"/>
      <c r="O7" s="2"/>
      <c r="P7" s="3">
        <f>SUM(D7:O7)</f>
        <v>2</v>
      </c>
      <c r="Q7" s="4">
        <f>(P7*100)/($P$7)</f>
        <v>100</v>
      </c>
    </row>
    <row r="8" spans="1:17" ht="30" customHeight="1" x14ac:dyDescent="0.2">
      <c r="A8" s="28" t="s">
        <v>13</v>
      </c>
      <c r="B8" s="7" t="s">
        <v>8</v>
      </c>
      <c r="C8" s="2" t="s">
        <v>9</v>
      </c>
      <c r="D8" s="2">
        <v>1</v>
      </c>
      <c r="E8" s="2">
        <v>1</v>
      </c>
      <c r="F8" s="2"/>
      <c r="G8" s="2"/>
      <c r="H8" s="11"/>
      <c r="I8" s="12"/>
      <c r="J8" s="12"/>
      <c r="K8" s="12"/>
      <c r="L8" s="12"/>
      <c r="M8" s="12"/>
      <c r="N8" s="12"/>
      <c r="O8" s="2"/>
      <c r="P8" s="3">
        <f t="shared" ref="P7:P9" si="0">SUM(D8:O8)</f>
        <v>2</v>
      </c>
      <c r="Q8" s="4">
        <f t="shared" ref="Q8:Q17" si="1">(P8*100)/($P$7)</f>
        <v>100</v>
      </c>
    </row>
    <row r="9" spans="1:17" ht="30" customHeight="1" x14ac:dyDescent="0.2">
      <c r="A9" s="28" t="s">
        <v>15</v>
      </c>
      <c r="B9" s="7" t="s">
        <v>8</v>
      </c>
      <c r="C9" s="2" t="s">
        <v>10</v>
      </c>
      <c r="D9" s="2">
        <v>1</v>
      </c>
      <c r="E9" s="2">
        <v>1</v>
      </c>
      <c r="F9" s="5"/>
      <c r="G9" s="2"/>
      <c r="H9" s="11"/>
      <c r="I9" s="12"/>
      <c r="J9" s="12"/>
      <c r="K9" s="12"/>
      <c r="L9" s="12"/>
      <c r="M9" s="12"/>
      <c r="N9" s="12"/>
      <c r="O9" s="2"/>
      <c r="P9" s="3">
        <f t="shared" si="0"/>
        <v>2</v>
      </c>
      <c r="Q9" s="4">
        <f t="shared" si="1"/>
        <v>100</v>
      </c>
    </row>
    <row r="10" spans="1:17" ht="30" customHeight="1" x14ac:dyDescent="0.2">
      <c r="A10" s="28" t="s">
        <v>22</v>
      </c>
      <c r="B10" s="7" t="s">
        <v>8</v>
      </c>
      <c r="C10" s="2" t="s">
        <v>14</v>
      </c>
      <c r="D10" s="2">
        <v>1</v>
      </c>
      <c r="E10" s="2">
        <v>1</v>
      </c>
      <c r="F10" s="5"/>
      <c r="G10" s="2"/>
      <c r="H10" s="11"/>
      <c r="I10" s="12"/>
      <c r="J10" s="12"/>
      <c r="K10" s="12"/>
      <c r="L10" s="12"/>
      <c r="M10" s="12"/>
      <c r="N10" s="12"/>
      <c r="O10" s="2"/>
      <c r="P10" s="3">
        <f>SUM(D10:O10)</f>
        <v>2</v>
      </c>
      <c r="Q10" s="4">
        <f t="shared" si="1"/>
        <v>100</v>
      </c>
    </row>
    <row r="11" spans="1:17" ht="30" customHeight="1" x14ac:dyDescent="0.2">
      <c r="A11" s="29" t="s">
        <v>23</v>
      </c>
      <c r="B11" s="7" t="s">
        <v>8</v>
      </c>
      <c r="C11" s="2" t="s">
        <v>7</v>
      </c>
      <c r="D11" s="2">
        <v>1</v>
      </c>
      <c r="E11" s="2">
        <v>1</v>
      </c>
      <c r="F11" s="2"/>
      <c r="G11" s="2"/>
      <c r="H11" s="11"/>
      <c r="I11" s="12"/>
      <c r="J11" s="12"/>
      <c r="K11" s="12"/>
      <c r="L11" s="12"/>
      <c r="M11" s="12"/>
      <c r="N11" s="12"/>
      <c r="O11" s="2"/>
      <c r="P11" s="3">
        <f>SUM(D11:O11)</f>
        <v>2</v>
      </c>
      <c r="Q11" s="4">
        <f t="shared" si="1"/>
        <v>100</v>
      </c>
    </row>
    <row r="12" spans="1:17" ht="30" customHeight="1" x14ac:dyDescent="0.2">
      <c r="A12" s="29" t="s">
        <v>24</v>
      </c>
      <c r="B12" s="7" t="s">
        <v>8</v>
      </c>
      <c r="C12" s="2" t="s">
        <v>7</v>
      </c>
      <c r="D12" s="2">
        <v>1</v>
      </c>
      <c r="E12" s="2">
        <v>1</v>
      </c>
      <c r="F12" s="2"/>
      <c r="G12" s="2"/>
      <c r="H12" s="11"/>
      <c r="I12" s="12"/>
      <c r="J12" s="12"/>
      <c r="K12" s="12"/>
      <c r="L12" s="12"/>
      <c r="M12" s="12"/>
      <c r="N12" s="12"/>
      <c r="O12" s="2"/>
      <c r="P12" s="3">
        <f>SUM(D12:O12)</f>
        <v>2</v>
      </c>
      <c r="Q12" s="4">
        <f t="shared" si="1"/>
        <v>100</v>
      </c>
    </row>
    <row r="13" spans="1:17" ht="30" customHeight="1" x14ac:dyDescent="0.2">
      <c r="A13" s="28" t="s">
        <v>25</v>
      </c>
      <c r="B13" s="7" t="s">
        <v>8</v>
      </c>
      <c r="C13" s="2" t="s">
        <v>7</v>
      </c>
      <c r="D13" s="2">
        <v>0</v>
      </c>
      <c r="E13" s="2">
        <v>0</v>
      </c>
      <c r="F13" s="2"/>
      <c r="G13" s="2"/>
      <c r="H13" s="11"/>
      <c r="I13" s="12"/>
      <c r="J13" s="12"/>
      <c r="K13" s="12"/>
      <c r="L13" s="12"/>
      <c r="M13" s="12"/>
      <c r="N13" s="12"/>
      <c r="O13" s="2"/>
      <c r="P13" s="3">
        <f>SUM(D13:O13)</f>
        <v>0</v>
      </c>
      <c r="Q13" s="4">
        <f t="shared" si="1"/>
        <v>0</v>
      </c>
    </row>
    <row r="14" spans="1:17" ht="30" customHeight="1" x14ac:dyDescent="0.2">
      <c r="A14" s="29" t="s">
        <v>16</v>
      </c>
      <c r="B14" s="7" t="s">
        <v>8</v>
      </c>
      <c r="C14" s="2" t="s">
        <v>7</v>
      </c>
      <c r="D14" s="2">
        <v>1</v>
      </c>
      <c r="E14" s="2">
        <v>1</v>
      </c>
      <c r="F14" s="2"/>
      <c r="G14" s="2"/>
      <c r="H14" s="11"/>
      <c r="I14" s="12"/>
      <c r="J14" s="12"/>
      <c r="K14" s="12"/>
      <c r="L14" s="12"/>
      <c r="M14" s="12"/>
      <c r="N14" s="12"/>
      <c r="O14" s="2"/>
      <c r="P14" s="3">
        <f>SUM(D14:O14)</f>
        <v>2</v>
      </c>
      <c r="Q14" s="4">
        <f t="shared" si="1"/>
        <v>100</v>
      </c>
    </row>
    <row r="15" spans="1:17" ht="30" customHeight="1" x14ac:dyDescent="0.2">
      <c r="A15" s="29" t="s">
        <v>17</v>
      </c>
      <c r="B15" s="7" t="s">
        <v>8</v>
      </c>
      <c r="C15" s="2" t="s">
        <v>7</v>
      </c>
      <c r="D15" s="2">
        <v>1</v>
      </c>
      <c r="E15" s="2">
        <v>1</v>
      </c>
      <c r="F15" s="2"/>
      <c r="G15" s="2"/>
      <c r="H15" s="11"/>
      <c r="I15" s="12"/>
      <c r="J15" s="12"/>
      <c r="K15" s="12"/>
      <c r="L15" s="12"/>
      <c r="M15" s="12"/>
      <c r="N15" s="12"/>
      <c r="O15" s="2"/>
      <c r="P15" s="3">
        <f>SUM(D15:O15)</f>
        <v>2</v>
      </c>
      <c r="Q15" s="4">
        <f t="shared" si="1"/>
        <v>100</v>
      </c>
    </row>
    <row r="16" spans="1:17" ht="30" customHeight="1" x14ac:dyDescent="0.2">
      <c r="A16" s="29" t="s">
        <v>37</v>
      </c>
      <c r="B16" s="7" t="s">
        <v>8</v>
      </c>
      <c r="C16" s="2" t="s">
        <v>7</v>
      </c>
      <c r="D16" s="23" t="s">
        <v>38</v>
      </c>
      <c r="E16" s="2">
        <v>1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3">
        <f t="shared" ref="P16:P17" si="2">SUM(D16:O16)</f>
        <v>1</v>
      </c>
      <c r="Q16" s="4">
        <f>(P16*100)/($P$16)</f>
        <v>100</v>
      </c>
    </row>
    <row r="17" spans="1:17" ht="30" customHeight="1" x14ac:dyDescent="0.2">
      <c r="A17" s="28" t="s">
        <v>18</v>
      </c>
      <c r="B17" s="7" t="s">
        <v>8</v>
      </c>
      <c r="C17" s="2" t="s">
        <v>14</v>
      </c>
      <c r="D17" s="2">
        <v>1</v>
      </c>
      <c r="E17" s="24" t="s">
        <v>39</v>
      </c>
      <c r="F17" s="25"/>
      <c r="G17" s="25"/>
      <c r="H17" s="25"/>
      <c r="I17" s="25"/>
      <c r="J17" s="25"/>
      <c r="K17" s="25"/>
      <c r="L17" s="25"/>
      <c r="M17" s="25"/>
      <c r="N17" s="25"/>
      <c r="O17" s="26"/>
      <c r="P17" s="3">
        <f t="shared" si="2"/>
        <v>1</v>
      </c>
      <c r="Q17" s="4">
        <f>(P17*100)/($P$17)</f>
        <v>100</v>
      </c>
    </row>
    <row r="18" spans="1:17" ht="27" customHeight="1" x14ac:dyDescent="0.2">
      <c r="A18" s="13" t="s">
        <v>11</v>
      </c>
      <c r="B18" s="14"/>
      <c r="C18" s="14"/>
      <c r="D18" s="6">
        <f>AVERAGE(D7,D8,D9,D10,D11,D12,D13,D14,D15,D17)*100</f>
        <v>90</v>
      </c>
      <c r="E18" s="6">
        <f>AVERAGE(E7:E16)*100</f>
        <v>90</v>
      </c>
      <c r="F18" s="6">
        <f>SUM(F7:F15)/10*100</f>
        <v>0</v>
      </c>
      <c r="G18" s="6">
        <f>SUM(G7:G15)/10*100</f>
        <v>0</v>
      </c>
      <c r="H18" s="6">
        <f>SUM(H7:H15)/10*100</f>
        <v>0</v>
      </c>
      <c r="I18" s="6">
        <f>SUM(I7:I15)/10*100</f>
        <v>0</v>
      </c>
      <c r="J18" s="6">
        <f>SUM(J7:J15)/10*100</f>
        <v>0</v>
      </c>
      <c r="K18" s="6">
        <f>SUM(K7:K15)/10*100</f>
        <v>0</v>
      </c>
      <c r="L18" s="6">
        <f>SUM(L7:L15)/10*100</f>
        <v>0</v>
      </c>
      <c r="M18" s="6">
        <f>SUM(M7:M15)/10*100</f>
        <v>0</v>
      </c>
      <c r="N18" s="6">
        <f>SUM(N7:N15)/10*100</f>
        <v>0</v>
      </c>
      <c r="O18" s="6">
        <f>SUM(O7:O15)/10*100</f>
        <v>0</v>
      </c>
      <c r="P18" s="6"/>
      <c r="Q18" s="4"/>
    </row>
  </sheetData>
  <mergeCells count="10">
    <mergeCell ref="A18:C18"/>
    <mergeCell ref="A1:Q1"/>
    <mergeCell ref="A2:Q2"/>
    <mergeCell ref="A3:Q3"/>
    <mergeCell ref="A4:Q4"/>
    <mergeCell ref="A5:A6"/>
    <mergeCell ref="B5:B6"/>
    <mergeCell ref="C5:C6"/>
    <mergeCell ref="D5:Q5"/>
    <mergeCell ref="E17:O17"/>
  </mergeCells>
  <hyperlinks>
    <hyperlink ref="E17:O17" r:id="rId1" display="A partir del 31 de Enero de 2019, dejaron de formar parte de la Comisión"/>
  </hyperlinks>
  <pageMargins left="0.7" right="0.7" top="0.75" bottom="0.75" header="0.3" footer="0.3"/>
  <pageSetup paperSize="5" scale="45" orientation="landscape" r:id="rId2"/>
  <colBreaks count="1" manualBreakCount="1">
    <brk id="18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Reglamentos y Puntos Const.</vt:lpstr>
      <vt:lpstr>'Reglamentos y Puntos Const.'!Área_de_impresión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2016-04-14T16:46:09Z</dcterms:created>
  <dcterms:modified xsi:type="dcterms:W3CDTF">2019-02-13T17:49:29Z</dcterms:modified>
</cp:coreProperties>
</file>