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365" firstSheet="9" activeTab="11"/>
  </bookViews>
  <sheets>
    <sheet name="Fondos Revolventes Enero 18" sheetId="2" r:id="rId1"/>
    <sheet name="Fondos Revolventes Febrero 18" sheetId="1" r:id="rId2"/>
    <sheet name="Fondos Revolventes Marzo 18" sheetId="3" r:id="rId3"/>
    <sheet name="Fondos Revolventes Abril 18" sheetId="5" r:id="rId4"/>
    <sheet name="Fondos Revolventes Mayo 18 " sheetId="6" r:id="rId5"/>
    <sheet name="Fondos Revolventes Junio 18" sheetId="8" r:id="rId6"/>
    <sheet name="Fondos Revolventes Julio 18" sheetId="9" r:id="rId7"/>
    <sheet name="Fondos Revolventes Agosto 18" sheetId="10" r:id="rId8"/>
    <sheet name="Fondos Revolventes Septiembre18" sheetId="11" r:id="rId9"/>
    <sheet name="Fondos Revolventes Octubre18" sheetId="12" r:id="rId10"/>
    <sheet name="Fondos Revolventes Noviembre 18" sheetId="13" r:id="rId11"/>
    <sheet name="Fondos Revolventes Diciembre 18" sheetId="14" r:id="rId12"/>
  </sheets>
  <definedNames>
    <definedName name="_xlnm.Print_Area" localSheetId="11">'Fondos Revolventes Diciembre 18'!$A$4:$I$12</definedName>
    <definedName name="_xlnm.Print_Area" localSheetId="10">'Fondos Revolventes Noviembre 18'!$A$6:$H$22</definedName>
  </definedNames>
  <calcPr calcId="145621"/>
</workbook>
</file>

<file path=xl/calcChain.xml><?xml version="1.0" encoding="utf-8"?>
<calcChain xmlns="http://schemas.openxmlformats.org/spreadsheetml/2006/main">
  <c r="F14" i="14" l="1"/>
  <c r="F20" i="13" l="1"/>
  <c r="F15" i="13"/>
  <c r="F12" i="13"/>
  <c r="F11" i="13"/>
  <c r="F10" i="13"/>
  <c r="F7" i="13"/>
  <c r="F20" i="12"/>
  <c r="F19" i="12"/>
  <c r="F18" i="12"/>
  <c r="F17" i="12"/>
  <c r="F15" i="12"/>
  <c r="F12" i="12"/>
  <c r="F11" i="12"/>
  <c r="F10" i="12"/>
  <c r="F7" i="12"/>
  <c r="F29" i="9"/>
  <c r="F26" i="9"/>
  <c r="F23" i="9"/>
  <c r="F22" i="9"/>
  <c r="F32" i="9" s="1"/>
  <c r="F28" i="6"/>
  <c r="F28" i="5"/>
  <c r="F29" i="3"/>
  <c r="F24" i="13" l="1"/>
  <c r="F23" i="12"/>
</calcChain>
</file>

<file path=xl/sharedStrings.xml><?xml version="1.0" encoding="utf-8"?>
<sst xmlns="http://schemas.openxmlformats.org/spreadsheetml/2006/main" count="378" uniqueCount="71">
  <si>
    <t>MUNICIPIO DE ZAPOPAN JALISCO</t>
  </si>
  <si>
    <t>DIRECCIÓN DE CONTABILIDAD</t>
  </si>
  <si>
    <t>FONDOS REVOLVENTES FEBRERO DE 2018</t>
  </si>
  <si>
    <t>FONDOS REVOLVENTES FEBRERO 2018</t>
  </si>
  <si>
    <t>EMPLEADO</t>
  </si>
  <si>
    <t>NOMBRE  DEL RESPONSABLE</t>
  </si>
  <si>
    <t>No. DE CHEQUE</t>
  </si>
  <si>
    <t>IMPORTE DEL CHEQUE</t>
  </si>
  <si>
    <t>No.REINTEGRO</t>
  </si>
  <si>
    <t>SALDO FINAL</t>
  </si>
  <si>
    <t>-</t>
  </si>
  <si>
    <t>OCHA VEGA ADRIANA</t>
  </si>
  <si>
    <t>SALAZAR NAVARRO OSCAR</t>
  </si>
  <si>
    <t>RIVERA REYES YADIRA LIZETH</t>
  </si>
  <si>
    <t>WARIO SILVA KARLA LINETTE</t>
  </si>
  <si>
    <t>REYNOSO GALLARDO JUAN CARLOS</t>
  </si>
  <si>
    <t>MORENO VILLARUEL SOFIA</t>
  </si>
  <si>
    <t>MACIAS ARELLANO SARA</t>
  </si>
  <si>
    <t>LARA CASTRO GABRIEL ALBERTO</t>
  </si>
  <si>
    <t>OLMEDO ZUÑIGA SERGIO</t>
  </si>
  <si>
    <t>ESPINOZA TORRES OMAR</t>
  </si>
  <si>
    <t>OMAR ESPINOZA TORRES</t>
  </si>
  <si>
    <t>SUSANA ALEJANDRINA MÁRQUEZ GARCÍA</t>
  </si>
  <si>
    <t>TOTAL</t>
  </si>
  <si>
    <t>MANZO MELGOZA MARÍA TERESA</t>
  </si>
  <si>
    <t>PULIDO SOTELO MARÍA LUISA ALEJANDRA</t>
  </si>
  <si>
    <t>CONTRERAS CASTAÑEDA JESÚS FRANCISCO</t>
  </si>
  <si>
    <t>ALVIZO RODRÍGUEZ IRMA LORENA</t>
  </si>
  <si>
    <t>PÉREZ QUEZADA JOSÉ</t>
  </si>
  <si>
    <t>MARTÍN DEL CAMPO PEDRO GUZMÁN</t>
  </si>
  <si>
    <t>DOMÍNGUEZ RODRÍGUEZ CYNTHIA SARAY</t>
  </si>
  <si>
    <t>CHÁVEZ GÓMEZ IVAN RICARDO</t>
  </si>
  <si>
    <t>SÁNCHEZ VELASCO FABIOLA</t>
  </si>
  <si>
    <t>MÁRQUEZ GARCÍA SUSANA ALEJANDRINA</t>
  </si>
  <si>
    <t>VÁZQUEZ CALDERON JOSÉ DE JESÚS</t>
  </si>
  <si>
    <t>FONDOS REVOLVENTES ENERO DE 2018</t>
  </si>
  <si>
    <t>FONDOS REVOLVENTES ENERO 2018</t>
  </si>
  <si>
    <t>CORONA DÍAZ MANUEL</t>
  </si>
  <si>
    <t>OCHOA VEGA ADRIANA</t>
  </si>
  <si>
    <t>LÓPEZ GUIZAR PERLA LORENA</t>
  </si>
  <si>
    <t>FONDOS REVOLVENTES ABRIL DE 2018</t>
  </si>
  <si>
    <t>FONDOS REVOLVENTES ABRIL 2018</t>
  </si>
  <si>
    <t>FONDOS REVOLVENTES MARZO DE 2018</t>
  </si>
  <si>
    <t>FONDOS REVOLVENTES MARZO 2018</t>
  </si>
  <si>
    <t>FONDOS REVOLVENTES MAYO DE 2018</t>
  </si>
  <si>
    <t>FONDOS REVOLVENTES MAYO 2018</t>
  </si>
  <si>
    <t>VÁZQUEZ CALDERÓN JOSÉ DE JESÚS</t>
  </si>
  <si>
    <t>TRANSPARENCIA JUNIO 2018</t>
  </si>
  <si>
    <t>No. DE EMPLEADO</t>
  </si>
  <si>
    <t>KARLA EVELIN FLORES MORAN</t>
  </si>
  <si>
    <t>SERGIO OLMEDO ZUÑIGA</t>
  </si>
  <si>
    <t>TOTAL:</t>
  </si>
  <si>
    <t>FONDOS REVOLVENTES JUNIO DE 2018</t>
  </si>
  <si>
    <t>PERLA LORENA LÓPEZ GUIZAR</t>
  </si>
  <si>
    <t>NOMBRE</t>
  </si>
  <si>
    <t>IMPORTE TOTAL DEL CHEQUE</t>
  </si>
  <si>
    <t>FONDOS REVOLVENTES JULIO DE 2018</t>
  </si>
  <si>
    <t>TRANSPARENCIA AGOSTO 2018</t>
  </si>
  <si>
    <t>TRANSPARENCIA JULIO 2018</t>
  </si>
  <si>
    <t>FONDOS REVOLVENTES AGOSTO DE 2018</t>
  </si>
  <si>
    <t>TRANSPARENCIA SEPTIEMBRE 2018</t>
  </si>
  <si>
    <t>FONDOS REVOLVENTES SEPTIEMBRE DE 2018</t>
  </si>
  <si>
    <t>CONTRERAS CASTAÑEDA JESUS FRANCISCO</t>
  </si>
  <si>
    <t>FONDOS REVOLVENTES OCTURE DE 2018</t>
  </si>
  <si>
    <t>FONDOS REVOLVENTES NOVIEMBRE DE 2018</t>
  </si>
  <si>
    <t>ACEVES FERNÁNDEZ ALFREDO</t>
  </si>
  <si>
    <t>TRANSPARENCIA DICIEMBRE 2018</t>
  </si>
  <si>
    <t>SALDO DEUDOR</t>
  </si>
  <si>
    <t>TRANSPARENCIA OCTUBRE 2018</t>
  </si>
  <si>
    <t>TRANSPARENCIA NOVIEMBRE 2018</t>
  </si>
  <si>
    <t>FONDOS REVOLVENTES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</si>
</sst>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Pts&quot;_-;\-* #,##0.00\ &quot;Pts&quot;_-;_-* &quot;-&quot;??\ &quot;Pts&quot;_-;_-@_-"/>
    <numFmt numFmtId="165" formatCode="#,##0.00_ ;[Red]\-#,##0.00\ "/>
    <numFmt numFmtId="166" formatCode="_-* #,##0.00\ _P_t_s_-;\-* #,##0.00\ _P_t_s_-;_-* &quot;-&quot;??\ _P_t_s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u val="singleAccounting"/>
      <sz val="8"/>
      <color theme="1"/>
      <name val="Century Gothic"/>
      <family val="2"/>
    </font>
    <font>
      <b/>
      <sz val="8"/>
      <color rgb="FFFF0000"/>
      <name val="Century Gothic"/>
      <family val="2"/>
    </font>
    <font>
      <b/>
      <sz val="8"/>
      <color theme="1"/>
      <name val="Century Gothic"/>
      <family val="2"/>
    </font>
    <font>
      <sz val="10"/>
      <color indexed="8"/>
      <name val="Arial Narrow"/>
      <family val="2"/>
    </font>
    <font>
      <sz val="11"/>
      <name val="Calibri"/>
      <family val="2"/>
      <scheme val="minor"/>
    </font>
    <font>
      <sz val="8"/>
      <color theme="1"/>
      <name val="Century"/>
      <family val="1"/>
    </font>
    <font>
      <b/>
      <sz val="8"/>
      <color theme="1"/>
      <name val="Century"/>
      <family val="1"/>
    </font>
    <font>
      <sz val="8"/>
      <name val="Century"/>
      <family val="1"/>
    </font>
    <font>
      <b/>
      <sz val="9"/>
      <color theme="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5" fontId="5" fillId="3" borderId="1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2" xfId="0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7" xfId="0" applyBorder="1"/>
    <xf numFmtId="44" fontId="2" fillId="0" borderId="7" xfId="1" applyFont="1" applyBorder="1" applyAlignment="1"/>
    <xf numFmtId="0" fontId="7" fillId="0" borderId="13" xfId="0" applyFont="1" applyFill="1" applyBorder="1" applyAlignment="1">
      <alignment horizontal="center" vertical="center" wrapText="1"/>
    </xf>
    <xf numFmtId="44" fontId="7" fillId="0" borderId="13" xfId="0" applyNumberFormat="1" applyFont="1" applyFill="1" applyBorder="1" applyAlignment="1">
      <alignment horizontal="center" vertical="center" wrapText="1"/>
    </xf>
    <xf numFmtId="44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4" fontId="7" fillId="0" borderId="13" xfId="1" applyFont="1" applyFill="1" applyBorder="1" applyAlignment="1">
      <alignment horizontal="center" vertical="center"/>
    </xf>
    <xf numFmtId="44" fontId="6" fillId="0" borderId="13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4" fontId="7" fillId="0" borderId="12" xfId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10" fillId="0" borderId="0" xfId="0" applyNumberFormat="1" applyFont="1" applyBorder="1" applyAlignment="1">
      <alignment horizontal="center" vertical="center"/>
    </xf>
    <xf numFmtId="0" fontId="0" fillId="0" borderId="0" xfId="0"/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5" fontId="5" fillId="3" borderId="12" xfId="1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0" fontId="7" fillId="0" borderId="0" xfId="0" applyFont="1"/>
    <xf numFmtId="166" fontId="7" fillId="0" borderId="0" xfId="0" applyNumberFormat="1" applyFont="1"/>
    <xf numFmtId="44" fontId="7" fillId="0" borderId="0" xfId="0" applyNumberFormat="1" applyFont="1"/>
    <xf numFmtId="43" fontId="8" fillId="0" borderId="0" xfId="0" applyNumberFormat="1" applyFont="1" applyAlignment="1"/>
    <xf numFmtId="0" fontId="7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44" fontId="10" fillId="0" borderId="0" xfId="0" applyNumberFormat="1" applyFont="1" applyBorder="1" applyAlignment="1"/>
    <xf numFmtId="0" fontId="11" fillId="0" borderId="0" xfId="0" applyFont="1" applyFill="1" applyBorder="1" applyAlignment="1">
      <alignment horizontal="left" vertical="center" wrapText="1"/>
    </xf>
    <xf numFmtId="0" fontId="0" fillId="0" borderId="7" xfId="0" applyBorder="1"/>
    <xf numFmtId="44" fontId="2" fillId="0" borderId="7" xfId="1" applyFont="1" applyBorder="1" applyAlignment="1"/>
    <xf numFmtId="0" fontId="5" fillId="3" borderId="1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/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44" fontId="2" fillId="4" borderId="12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44" fontId="0" fillId="0" borderId="0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0" fillId="0" borderId="0" xfId="0"/>
    <xf numFmtId="44" fontId="0" fillId="0" borderId="0" xfId="0" applyNumberFormat="1"/>
    <xf numFmtId="0" fontId="4" fillId="3" borderId="13" xfId="0" applyFont="1" applyFill="1" applyBorder="1" applyAlignment="1">
      <alignment horizontal="center" vertical="center" wrapText="1"/>
    </xf>
    <xf numFmtId="44" fontId="4" fillId="3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/>
    <xf numFmtId="4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Border="1" applyAlignment="1">
      <alignment horizontal="center" wrapText="1"/>
    </xf>
    <xf numFmtId="44" fontId="10" fillId="4" borderId="12" xfId="0" applyNumberFormat="1" applyFont="1" applyFill="1" applyBorder="1" applyAlignment="1">
      <alignment wrapText="1"/>
    </xf>
    <xf numFmtId="44" fontId="7" fillId="0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44" fontId="2" fillId="4" borderId="12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44" fontId="0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5" fillId="3" borderId="13" xfId="0" applyFont="1" applyFill="1" applyBorder="1" applyAlignment="1">
      <alignment horizontal="center" vertical="center" wrapText="1"/>
    </xf>
    <xf numFmtId="44" fontId="5" fillId="3" borderId="13" xfId="0" applyNumberFormat="1" applyFont="1" applyFill="1" applyBorder="1" applyAlignment="1">
      <alignment horizontal="center" vertical="center" wrapText="1"/>
    </xf>
    <xf numFmtId="44" fontId="10" fillId="0" borderId="13" xfId="0" applyNumberFormat="1" applyFont="1" applyFill="1" applyBorder="1" applyAlignment="1">
      <alignment horizontal="center" vertical="center" wrapText="1"/>
    </xf>
    <xf numFmtId="44" fontId="10" fillId="0" borderId="12" xfId="0" applyNumberFormat="1" applyFont="1" applyFill="1" applyBorder="1" applyAlignment="1">
      <alignment horizontal="center" vertical="center" wrapText="1"/>
    </xf>
    <xf numFmtId="44" fontId="10" fillId="0" borderId="13" xfId="1" applyFont="1" applyFill="1" applyBorder="1" applyAlignment="1">
      <alignment horizontal="center" vertical="center"/>
    </xf>
    <xf numFmtId="44" fontId="6" fillId="0" borderId="12" xfId="1" applyFont="1" applyFill="1" applyBorder="1" applyAlignment="1">
      <alignment vertical="center"/>
    </xf>
    <xf numFmtId="44" fontId="6" fillId="0" borderId="13" xfId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3" xfId="1" applyFont="1" applyBorder="1" applyAlignment="1">
      <alignment horizontal="center" vertical="center"/>
    </xf>
    <xf numFmtId="44" fontId="7" fillId="0" borderId="13" xfId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4" fontId="0" fillId="0" borderId="12" xfId="0" applyNumberFormat="1" applyFont="1" applyFill="1" applyBorder="1" applyAlignment="1">
      <alignment horizontal="center" vertical="center" wrapText="1"/>
    </xf>
    <xf numFmtId="44" fontId="2" fillId="0" borderId="13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44" fontId="0" fillId="0" borderId="13" xfId="0" applyNumberFormat="1" applyFill="1" applyBorder="1" applyAlignment="1">
      <alignment horizontal="center" vertical="center" wrapText="1"/>
    </xf>
    <xf numFmtId="44" fontId="0" fillId="0" borderId="13" xfId="0" applyNumberFormat="1" applyFont="1" applyFill="1" applyBorder="1" applyAlignment="1">
      <alignment horizontal="center" vertical="center" wrapText="1"/>
    </xf>
    <xf numFmtId="44" fontId="2" fillId="0" borderId="13" xfId="1" applyFont="1" applyFill="1" applyBorder="1" applyAlignment="1">
      <alignment horizontal="center"/>
    </xf>
    <xf numFmtId="44" fontId="2" fillId="0" borderId="12" xfId="0" applyNumberFormat="1" applyFont="1" applyFill="1" applyBorder="1" applyAlignment="1">
      <alignment horizontal="center" vertical="center" wrapText="1"/>
    </xf>
    <xf numFmtId="44" fontId="12" fillId="0" borderId="12" xfId="1" applyFont="1" applyFill="1" applyBorder="1" applyAlignment="1">
      <alignment horizontal="center"/>
    </xf>
    <xf numFmtId="44" fontId="12" fillId="0" borderId="13" xfId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44" fontId="12" fillId="0" borderId="12" xfId="1" applyFont="1" applyFill="1" applyBorder="1"/>
    <xf numFmtId="44" fontId="0" fillId="0" borderId="0" xfId="1" applyFont="1"/>
    <xf numFmtId="0" fontId="13" fillId="0" borderId="13" xfId="0" applyFont="1" applyFill="1" applyBorder="1" applyAlignment="1">
      <alignment horizontal="center" vertical="center" wrapText="1"/>
    </xf>
    <xf numFmtId="44" fontId="13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/>
    <xf numFmtId="44" fontId="14" fillId="0" borderId="13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4" fontId="13" fillId="0" borderId="13" xfId="0" applyNumberFormat="1" applyFont="1" applyFill="1" applyBorder="1" applyAlignment="1">
      <alignment horizontal="center" vertical="center" wrapText="1"/>
    </xf>
    <xf numFmtId="44" fontId="14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44" fontId="15" fillId="0" borderId="0" xfId="1" applyFont="1" applyFill="1" applyBorder="1"/>
    <xf numFmtId="4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Border="1" applyAlignment="1">
      <alignment horizontal="center" wrapText="1"/>
    </xf>
    <xf numFmtId="44" fontId="14" fillId="4" borderId="12" xfId="0" applyNumberFormat="1" applyFont="1" applyFill="1" applyBorder="1" applyAlignment="1">
      <alignment wrapText="1"/>
    </xf>
    <xf numFmtId="0" fontId="13" fillId="0" borderId="12" xfId="0" applyFont="1" applyFill="1" applyBorder="1" applyAlignment="1">
      <alignment horizontal="center" vertical="center"/>
    </xf>
    <xf numFmtId="44" fontId="14" fillId="0" borderId="13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4" fontId="15" fillId="0" borderId="13" xfId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44" fontId="16" fillId="5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257175</xdr:rowOff>
    </xdr:from>
    <xdr:to>
      <xdr:col>1</xdr:col>
      <xdr:colOff>752474</xdr:colOff>
      <xdr:row>2</xdr:row>
      <xdr:rowOff>200025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257175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1466850</xdr:colOff>
      <xdr:row>0</xdr:row>
      <xdr:rowOff>266700</xdr:rowOff>
    </xdr:from>
    <xdr:to>
      <xdr:col>5</xdr:col>
      <xdr:colOff>523874</xdr:colOff>
      <xdr:row>2</xdr:row>
      <xdr:rowOff>209550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5725" y="26670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0</xdr:row>
      <xdr:rowOff>285750</xdr:rowOff>
    </xdr:from>
    <xdr:to>
      <xdr:col>1</xdr:col>
      <xdr:colOff>381000</xdr:colOff>
      <xdr:row>2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1" y="285750"/>
          <a:ext cx="7238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1076325</xdr:colOff>
      <xdr:row>0</xdr:row>
      <xdr:rowOff>285750</xdr:rowOff>
    </xdr:from>
    <xdr:to>
      <xdr:col>5</xdr:col>
      <xdr:colOff>514349</xdr:colOff>
      <xdr:row>2</xdr:row>
      <xdr:rowOff>123825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2350" y="285750"/>
          <a:ext cx="7238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742951</xdr:colOff>
      <xdr:row>0</xdr:row>
      <xdr:rowOff>257175</xdr:rowOff>
    </xdr:from>
    <xdr:to>
      <xdr:col>1</xdr:col>
      <xdr:colOff>438151</xdr:colOff>
      <xdr:row>2</xdr:row>
      <xdr:rowOff>95251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1" y="257175"/>
          <a:ext cx="685800" cy="590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733425</xdr:colOff>
      <xdr:row>0</xdr:row>
      <xdr:rowOff>238125</xdr:rowOff>
    </xdr:from>
    <xdr:to>
      <xdr:col>5</xdr:col>
      <xdr:colOff>447675</xdr:colOff>
      <xdr:row>2</xdr:row>
      <xdr:rowOff>76201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238125"/>
          <a:ext cx="685800" cy="590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171449</xdr:rowOff>
    </xdr:from>
    <xdr:to>
      <xdr:col>1</xdr:col>
      <xdr:colOff>419100</xdr:colOff>
      <xdr:row>1</xdr:row>
      <xdr:rowOff>371474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0" y="171449"/>
          <a:ext cx="7905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342900</xdr:colOff>
      <xdr:row>0</xdr:row>
      <xdr:rowOff>152400</xdr:rowOff>
    </xdr:from>
    <xdr:to>
      <xdr:col>4</xdr:col>
      <xdr:colOff>1133475</xdr:colOff>
      <xdr:row>1</xdr:row>
      <xdr:rowOff>352425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52400"/>
          <a:ext cx="7905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247651</xdr:rowOff>
    </xdr:from>
    <xdr:to>
      <xdr:col>1</xdr:col>
      <xdr:colOff>381000</xdr:colOff>
      <xdr:row>2</xdr:row>
      <xdr:rowOff>95251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24765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0</xdr:row>
      <xdr:rowOff>247650</xdr:rowOff>
    </xdr:from>
    <xdr:to>
      <xdr:col>5</xdr:col>
      <xdr:colOff>771524</xdr:colOff>
      <xdr:row>2</xdr:row>
      <xdr:rowOff>95250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24765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247651</xdr:rowOff>
    </xdr:from>
    <xdr:to>
      <xdr:col>1</xdr:col>
      <xdr:colOff>381000</xdr:colOff>
      <xdr:row>2</xdr:row>
      <xdr:rowOff>95251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24765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1057275</xdr:colOff>
      <xdr:row>0</xdr:row>
      <xdr:rowOff>238125</xdr:rowOff>
    </xdr:from>
    <xdr:to>
      <xdr:col>5</xdr:col>
      <xdr:colOff>704849</xdr:colOff>
      <xdr:row>2</xdr:row>
      <xdr:rowOff>85725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2175" y="238125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247651</xdr:rowOff>
    </xdr:from>
    <xdr:to>
      <xdr:col>1</xdr:col>
      <xdr:colOff>381000</xdr:colOff>
      <xdr:row>2</xdr:row>
      <xdr:rowOff>95251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24765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1057275</xdr:colOff>
      <xdr:row>0</xdr:row>
      <xdr:rowOff>238125</xdr:rowOff>
    </xdr:from>
    <xdr:to>
      <xdr:col>5</xdr:col>
      <xdr:colOff>704849</xdr:colOff>
      <xdr:row>2</xdr:row>
      <xdr:rowOff>85725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2175" y="238125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247651</xdr:rowOff>
    </xdr:from>
    <xdr:to>
      <xdr:col>1</xdr:col>
      <xdr:colOff>381000</xdr:colOff>
      <xdr:row>2</xdr:row>
      <xdr:rowOff>95251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24765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1000125</xdr:colOff>
      <xdr:row>0</xdr:row>
      <xdr:rowOff>247650</xdr:rowOff>
    </xdr:from>
    <xdr:to>
      <xdr:col>5</xdr:col>
      <xdr:colOff>647699</xdr:colOff>
      <xdr:row>2</xdr:row>
      <xdr:rowOff>95250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24765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314325</xdr:rowOff>
    </xdr:from>
    <xdr:to>
      <xdr:col>1</xdr:col>
      <xdr:colOff>9524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6" y="314325"/>
          <a:ext cx="733423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0</xdr:row>
      <xdr:rowOff>323850</xdr:rowOff>
    </xdr:from>
    <xdr:to>
      <xdr:col>5</xdr:col>
      <xdr:colOff>857248</xdr:colOff>
      <xdr:row>2</xdr:row>
      <xdr:rowOff>219075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323850"/>
          <a:ext cx="733423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314325</xdr:rowOff>
    </xdr:from>
    <xdr:to>
      <xdr:col>1</xdr:col>
      <xdr:colOff>9524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6" y="314325"/>
          <a:ext cx="733423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0</xdr:row>
      <xdr:rowOff>323850</xdr:rowOff>
    </xdr:from>
    <xdr:to>
      <xdr:col>5</xdr:col>
      <xdr:colOff>857248</xdr:colOff>
      <xdr:row>2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5850" y="323850"/>
          <a:ext cx="733423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266700</xdr:rowOff>
    </xdr:from>
    <xdr:to>
      <xdr:col>1</xdr:col>
      <xdr:colOff>742950</xdr:colOff>
      <xdr:row>2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266700"/>
          <a:ext cx="685799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0</xdr:row>
      <xdr:rowOff>266700</xdr:rowOff>
    </xdr:from>
    <xdr:to>
      <xdr:col>5</xdr:col>
      <xdr:colOff>733424</xdr:colOff>
      <xdr:row>2</xdr:row>
      <xdr:rowOff>76200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3925" y="266700"/>
          <a:ext cx="685799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0</xdr:row>
      <xdr:rowOff>285750</xdr:rowOff>
    </xdr:from>
    <xdr:to>
      <xdr:col>1</xdr:col>
      <xdr:colOff>381000</xdr:colOff>
      <xdr:row>2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1" y="285750"/>
          <a:ext cx="7238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1076325</xdr:colOff>
      <xdr:row>0</xdr:row>
      <xdr:rowOff>285750</xdr:rowOff>
    </xdr:from>
    <xdr:to>
      <xdr:col>5</xdr:col>
      <xdr:colOff>514349</xdr:colOff>
      <xdr:row>2</xdr:row>
      <xdr:rowOff>123825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2350" y="285750"/>
          <a:ext cx="7238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E5" sqref="E5"/>
    </sheetView>
  </sheetViews>
  <sheetFormatPr baseColWidth="10" defaultRowHeight="15"/>
  <cols>
    <col min="1" max="1" width="15.5703125" customWidth="1"/>
    <col min="2" max="2" width="38.85546875" customWidth="1"/>
    <col min="3" max="3" width="21.28515625" customWidth="1"/>
    <col min="4" max="4" width="17.85546875" customWidth="1"/>
    <col min="5" max="5" width="25.5703125" customWidth="1"/>
    <col min="6" max="6" width="18.85546875" customWidth="1"/>
  </cols>
  <sheetData>
    <row r="1" spans="1:6" ht="28.5" customHeight="1">
      <c r="A1" s="140" t="s">
        <v>0</v>
      </c>
      <c r="B1" s="141"/>
      <c r="C1" s="141"/>
      <c r="D1" s="141"/>
      <c r="E1" s="141"/>
      <c r="F1" s="142"/>
    </row>
    <row r="2" spans="1:6" ht="28.5" customHeight="1">
      <c r="A2" s="143" t="s">
        <v>1</v>
      </c>
      <c r="B2" s="144"/>
      <c r="C2" s="144"/>
      <c r="D2" s="144"/>
      <c r="E2" s="144"/>
      <c r="F2" s="145"/>
    </row>
    <row r="3" spans="1:6" ht="28.5" customHeight="1">
      <c r="A3" s="146" t="s">
        <v>35</v>
      </c>
      <c r="B3" s="147"/>
      <c r="C3" s="147"/>
      <c r="D3" s="147"/>
      <c r="E3" s="147"/>
      <c r="F3" s="148"/>
    </row>
    <row r="4" spans="1:6" ht="27.75" customHeight="1">
      <c r="A4" s="149" t="s">
        <v>36</v>
      </c>
      <c r="B4" s="150"/>
      <c r="C4" s="150"/>
      <c r="D4" s="150"/>
      <c r="E4" s="150"/>
      <c r="F4" s="151"/>
    </row>
    <row r="5" spans="1:6" ht="42" customHeight="1">
      <c r="A5" s="32" t="s">
        <v>4</v>
      </c>
      <c r="B5" s="33" t="s">
        <v>5</v>
      </c>
      <c r="C5" s="33" t="s">
        <v>6</v>
      </c>
      <c r="D5" s="33" t="s">
        <v>7</v>
      </c>
      <c r="E5" s="34" t="s">
        <v>8</v>
      </c>
      <c r="F5" s="34" t="s">
        <v>9</v>
      </c>
    </row>
    <row r="6" spans="1:6" ht="35.1" customHeight="1">
      <c r="A6" s="11">
        <v>532</v>
      </c>
      <c r="B6" s="11" t="s">
        <v>24</v>
      </c>
      <c r="C6" s="15">
        <v>146756</v>
      </c>
      <c r="D6" s="12">
        <v>100000</v>
      </c>
      <c r="E6" s="24"/>
      <c r="F6" s="16">
        <v>20580.659999999996</v>
      </c>
    </row>
    <row r="7" spans="1:6" ht="35.1" customHeight="1">
      <c r="A7" s="11">
        <v>532</v>
      </c>
      <c r="B7" s="11" t="s">
        <v>24</v>
      </c>
      <c r="C7" s="17">
        <v>154365</v>
      </c>
      <c r="D7" s="12">
        <v>100000</v>
      </c>
      <c r="E7" s="24"/>
      <c r="F7" s="16">
        <v>100000</v>
      </c>
    </row>
    <row r="8" spans="1:6" ht="35.1" customHeight="1">
      <c r="A8" s="11">
        <v>2378</v>
      </c>
      <c r="B8" s="11" t="s">
        <v>25</v>
      </c>
      <c r="C8" s="11">
        <v>146362</v>
      </c>
      <c r="D8" s="12">
        <v>15000</v>
      </c>
      <c r="E8" s="24"/>
      <c r="F8" s="12">
        <v>15000</v>
      </c>
    </row>
    <row r="9" spans="1:6" ht="35.1" customHeight="1">
      <c r="A9" s="11">
        <v>8490</v>
      </c>
      <c r="B9" s="11" t="s">
        <v>26</v>
      </c>
      <c r="C9" s="17">
        <v>144784</v>
      </c>
      <c r="D9" s="13">
        <v>30000</v>
      </c>
      <c r="E9" s="24"/>
      <c r="F9" s="12">
        <v>30000</v>
      </c>
    </row>
    <row r="10" spans="1:6" ht="35.1" customHeight="1">
      <c r="A10" s="11">
        <v>15940</v>
      </c>
      <c r="B10" s="11" t="s">
        <v>27</v>
      </c>
      <c r="C10" s="17">
        <v>146583</v>
      </c>
      <c r="D10" s="13">
        <v>65000</v>
      </c>
      <c r="E10" s="24"/>
      <c r="F10" s="13">
        <v>65000</v>
      </c>
    </row>
    <row r="11" spans="1:6" ht="35.1" customHeight="1">
      <c r="A11" s="11">
        <v>15941</v>
      </c>
      <c r="B11" s="11" t="s">
        <v>27</v>
      </c>
      <c r="C11" s="17">
        <v>154382</v>
      </c>
      <c r="D11" s="13">
        <v>65000</v>
      </c>
      <c r="E11" s="24"/>
      <c r="F11" s="13">
        <v>65000</v>
      </c>
    </row>
    <row r="12" spans="1:6" ht="35.1" customHeight="1">
      <c r="A12" s="11">
        <v>23944</v>
      </c>
      <c r="B12" s="11" t="s">
        <v>37</v>
      </c>
      <c r="C12" s="14">
        <v>100900</v>
      </c>
      <c r="D12" s="13">
        <v>40000</v>
      </c>
      <c r="E12" s="24"/>
      <c r="F12" s="12">
        <v>7490.53</v>
      </c>
    </row>
    <row r="13" spans="1:6" ht="35.1" customHeight="1">
      <c r="A13" s="11">
        <v>23967</v>
      </c>
      <c r="B13" s="11" t="s">
        <v>28</v>
      </c>
      <c r="C13" s="14">
        <v>93517</v>
      </c>
      <c r="D13" s="13">
        <v>50000</v>
      </c>
      <c r="E13" s="24"/>
      <c r="F13" s="12">
        <v>50000</v>
      </c>
    </row>
    <row r="14" spans="1:6" ht="35.1" customHeight="1">
      <c r="A14" s="11">
        <v>24178</v>
      </c>
      <c r="B14" s="11" t="s">
        <v>38</v>
      </c>
      <c r="C14" s="17">
        <v>154402</v>
      </c>
      <c r="D14" s="12">
        <v>70000</v>
      </c>
      <c r="E14" s="24"/>
      <c r="F14" s="18">
        <v>70000</v>
      </c>
    </row>
    <row r="15" spans="1:6" ht="35.1" customHeight="1">
      <c r="A15" s="11">
        <v>24179</v>
      </c>
      <c r="B15" s="11" t="s">
        <v>11</v>
      </c>
      <c r="C15" s="17">
        <v>154401</v>
      </c>
      <c r="D15" s="12">
        <v>30000</v>
      </c>
      <c r="E15" s="24"/>
      <c r="F15" s="18">
        <v>30000</v>
      </c>
    </row>
    <row r="16" spans="1:6" ht="35.1" customHeight="1">
      <c r="A16" s="11">
        <v>24382</v>
      </c>
      <c r="B16" s="11" t="s">
        <v>12</v>
      </c>
      <c r="C16" s="17">
        <v>154383</v>
      </c>
      <c r="D16" s="12">
        <v>5000</v>
      </c>
      <c r="E16" s="24"/>
      <c r="F16" s="13">
        <v>5000</v>
      </c>
    </row>
    <row r="17" spans="1:6" ht="35.1" customHeight="1">
      <c r="A17" s="11">
        <v>26430</v>
      </c>
      <c r="B17" s="11" t="s">
        <v>29</v>
      </c>
      <c r="C17" s="14" t="s">
        <v>10</v>
      </c>
      <c r="D17" s="12">
        <v>2460.4</v>
      </c>
      <c r="E17" s="24"/>
      <c r="F17" s="13">
        <v>2460.4</v>
      </c>
    </row>
    <row r="18" spans="1:6" ht="35.1" customHeight="1">
      <c r="A18" s="11">
        <v>28077</v>
      </c>
      <c r="B18" s="11" t="s">
        <v>30</v>
      </c>
      <c r="C18" s="17">
        <v>147418</v>
      </c>
      <c r="D18" s="19">
        <v>30000</v>
      </c>
      <c r="E18" s="24"/>
      <c r="F18" s="12">
        <v>3945.5</v>
      </c>
    </row>
    <row r="19" spans="1:6" ht="35.1" customHeight="1">
      <c r="A19" s="11">
        <v>28178</v>
      </c>
      <c r="B19" s="11" t="s">
        <v>13</v>
      </c>
      <c r="C19" s="17">
        <v>143961</v>
      </c>
      <c r="D19" s="16">
        <v>10000</v>
      </c>
      <c r="E19" s="24"/>
      <c r="F19" s="12">
        <v>10000</v>
      </c>
    </row>
    <row r="20" spans="1:6" ht="35.1" customHeight="1">
      <c r="A20" s="11">
        <v>28179</v>
      </c>
      <c r="B20" s="11" t="s">
        <v>13</v>
      </c>
      <c r="C20" s="17">
        <v>151427</v>
      </c>
      <c r="D20" s="16">
        <v>10000</v>
      </c>
      <c r="E20" s="24"/>
      <c r="F20" s="12">
        <v>10000</v>
      </c>
    </row>
    <row r="21" spans="1:6" ht="35.1" customHeight="1">
      <c r="A21" s="11">
        <v>28415</v>
      </c>
      <c r="B21" s="11" t="s">
        <v>15</v>
      </c>
      <c r="C21" s="14" t="s">
        <v>10</v>
      </c>
      <c r="D21" s="13" t="s">
        <v>10</v>
      </c>
      <c r="E21" s="24"/>
      <c r="F21" s="12">
        <v>9287.31</v>
      </c>
    </row>
    <row r="22" spans="1:6" ht="35.1" customHeight="1">
      <c r="A22" s="11">
        <v>28439</v>
      </c>
      <c r="B22" s="11" t="s">
        <v>16</v>
      </c>
      <c r="C22" s="20">
        <v>154298</v>
      </c>
      <c r="D22" s="19">
        <v>20000</v>
      </c>
      <c r="E22" s="24"/>
      <c r="F22" s="12">
        <v>20000</v>
      </c>
    </row>
    <row r="23" spans="1:6" ht="35.1" customHeight="1">
      <c r="A23" s="11">
        <v>28440</v>
      </c>
      <c r="B23" s="11" t="s">
        <v>17</v>
      </c>
      <c r="C23" s="17">
        <v>154580</v>
      </c>
      <c r="D23" s="21">
        <v>10000</v>
      </c>
      <c r="E23" s="24"/>
      <c r="F23" s="12">
        <v>10000</v>
      </c>
    </row>
    <row r="24" spans="1:6" ht="35.1" customHeight="1">
      <c r="A24" s="11">
        <v>28450</v>
      </c>
      <c r="B24" s="11" t="s">
        <v>18</v>
      </c>
      <c r="C24" s="15">
        <v>144764</v>
      </c>
      <c r="D24" s="16">
        <v>150000</v>
      </c>
      <c r="E24" s="24"/>
      <c r="F24" s="12">
        <v>147767.85</v>
      </c>
    </row>
    <row r="25" spans="1:6" ht="35.1" customHeight="1">
      <c r="A25" s="11">
        <v>28662</v>
      </c>
      <c r="B25" s="11" t="s">
        <v>19</v>
      </c>
      <c r="C25" s="15">
        <v>147208</v>
      </c>
      <c r="D25" s="16">
        <v>40000</v>
      </c>
      <c r="E25" s="24"/>
      <c r="F25" s="12">
        <v>26985.26</v>
      </c>
    </row>
    <row r="26" spans="1:6" ht="35.1" customHeight="1">
      <c r="A26" s="11">
        <v>28682</v>
      </c>
      <c r="B26" s="11" t="s">
        <v>31</v>
      </c>
      <c r="C26" s="15">
        <v>146586</v>
      </c>
      <c r="D26" s="16">
        <v>10000</v>
      </c>
      <c r="E26" s="24"/>
      <c r="F26" s="12">
        <v>10000</v>
      </c>
    </row>
    <row r="27" spans="1:6" ht="35.1" customHeight="1">
      <c r="A27" s="11">
        <v>29008</v>
      </c>
      <c r="B27" s="11" t="s">
        <v>39</v>
      </c>
      <c r="C27" s="17">
        <v>146578</v>
      </c>
      <c r="D27" s="16">
        <v>50000</v>
      </c>
      <c r="E27" s="24"/>
      <c r="F27" s="12">
        <v>36364.94</v>
      </c>
    </row>
    <row r="28" spans="1:6" ht="35.1" customHeight="1">
      <c r="A28" s="11">
        <v>29349</v>
      </c>
      <c r="B28" s="11" t="s">
        <v>32</v>
      </c>
      <c r="C28" s="22">
        <v>149773</v>
      </c>
      <c r="D28" s="19">
        <v>70000</v>
      </c>
      <c r="E28" s="24"/>
      <c r="F28" s="19">
        <v>46361.5</v>
      </c>
    </row>
    <row r="29" spans="1:6" ht="35.1" customHeight="1">
      <c r="A29" s="11">
        <v>29349</v>
      </c>
      <c r="B29" s="11" t="s">
        <v>32</v>
      </c>
      <c r="C29" s="22">
        <v>149774</v>
      </c>
      <c r="D29" s="19">
        <v>30000</v>
      </c>
      <c r="E29" s="24"/>
      <c r="F29" s="19">
        <v>30000</v>
      </c>
    </row>
    <row r="30" spans="1:6" ht="35.1" customHeight="1">
      <c r="A30" s="11">
        <v>30134</v>
      </c>
      <c r="B30" s="11" t="s">
        <v>20</v>
      </c>
      <c r="C30" s="22">
        <v>154398</v>
      </c>
      <c r="D30" s="18">
        <v>10000</v>
      </c>
      <c r="E30" s="24"/>
      <c r="F30" s="12">
        <v>10000</v>
      </c>
    </row>
    <row r="31" spans="1:6" ht="35.1" customHeight="1">
      <c r="A31" s="11">
        <v>30514</v>
      </c>
      <c r="B31" s="11" t="s">
        <v>33</v>
      </c>
      <c r="C31" s="15">
        <v>147590</v>
      </c>
      <c r="D31" s="16">
        <v>10000</v>
      </c>
      <c r="E31" s="24"/>
      <c r="F31" s="12">
        <v>6850.4699999999993</v>
      </c>
    </row>
    <row r="32" spans="1:6" ht="35.1" customHeight="1">
      <c r="A32" s="14">
        <v>30515</v>
      </c>
      <c r="B32" s="11" t="s">
        <v>33</v>
      </c>
      <c r="C32" s="15">
        <v>151428</v>
      </c>
      <c r="D32" s="16">
        <v>18000</v>
      </c>
      <c r="E32" s="24"/>
      <c r="F32" s="13">
        <v>14197.64</v>
      </c>
    </row>
    <row r="33" spans="1:6" ht="35.1" customHeight="1">
      <c r="A33" s="14">
        <v>30514</v>
      </c>
      <c r="B33" s="17" t="s">
        <v>34</v>
      </c>
      <c r="C33" s="15">
        <v>154639</v>
      </c>
      <c r="D33" s="16">
        <v>40000</v>
      </c>
      <c r="E33" s="24"/>
      <c r="F33" s="13">
        <v>40000</v>
      </c>
    </row>
    <row r="34" spans="1:6" ht="35.1" customHeight="1">
      <c r="A34" s="35">
        <v>30134</v>
      </c>
      <c r="B34" s="36" t="s">
        <v>21</v>
      </c>
      <c r="C34" s="37">
        <v>151900</v>
      </c>
      <c r="D34" s="24">
        <v>10000</v>
      </c>
      <c r="E34" s="24"/>
      <c r="F34" s="24">
        <v>10000</v>
      </c>
    </row>
    <row r="35" spans="1:6" ht="35.1" customHeight="1">
      <c r="A35" s="35">
        <v>30134</v>
      </c>
      <c r="B35" s="36" t="s">
        <v>21</v>
      </c>
      <c r="C35" s="37"/>
      <c r="D35" s="24">
        <v>10000</v>
      </c>
      <c r="E35" s="24"/>
      <c r="F35" s="24">
        <v>10000</v>
      </c>
    </row>
    <row r="36" spans="1:6" ht="35.1" customHeight="1">
      <c r="A36" s="35">
        <v>30514</v>
      </c>
      <c r="B36" s="36" t="s">
        <v>22</v>
      </c>
      <c r="C36" s="37">
        <v>147590</v>
      </c>
      <c r="D36" s="24">
        <v>10000</v>
      </c>
      <c r="E36" s="24"/>
      <c r="F36" s="24">
        <v>3048.11</v>
      </c>
    </row>
    <row r="37" spans="1:6" ht="35.1" customHeight="1">
      <c r="A37" s="35">
        <v>30514</v>
      </c>
      <c r="B37" s="36" t="s">
        <v>22</v>
      </c>
      <c r="C37" s="37">
        <v>151428</v>
      </c>
      <c r="D37" s="24">
        <v>18000</v>
      </c>
      <c r="E37" s="24"/>
      <c r="F37" s="24">
        <v>18000</v>
      </c>
    </row>
    <row r="38" spans="1:6" ht="16.5">
      <c r="A38" s="38"/>
      <c r="B38" s="38"/>
      <c r="C38" s="38"/>
      <c r="D38" s="39"/>
      <c r="E38" s="40"/>
      <c r="F38" s="41"/>
    </row>
    <row r="39" spans="1:6">
      <c r="A39" s="38"/>
      <c r="B39" s="42"/>
      <c r="C39" s="152" t="s">
        <v>23</v>
      </c>
      <c r="D39" s="152"/>
      <c r="E39" s="43"/>
      <c r="F39" s="44">
        <v>1024475.9200000002</v>
      </c>
    </row>
    <row r="40" spans="1:6">
      <c r="A40" s="31"/>
      <c r="B40" s="45"/>
      <c r="C40" s="46"/>
      <c r="D40" s="46"/>
      <c r="E40" s="46"/>
      <c r="F40" s="47"/>
    </row>
  </sheetData>
  <mergeCells count="5">
    <mergeCell ref="A1:F1"/>
    <mergeCell ref="A2:F2"/>
    <mergeCell ref="A3:F3"/>
    <mergeCell ref="A4:F4"/>
    <mergeCell ref="C39:D39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4" sqref="A4:F4"/>
    </sheetView>
  </sheetViews>
  <sheetFormatPr baseColWidth="10" defaultRowHeight="15"/>
  <cols>
    <col min="1" max="1" width="20" style="76" customWidth="1"/>
    <col min="2" max="2" width="41.7109375" style="76" customWidth="1"/>
    <col min="3" max="3" width="19.28515625" style="76" customWidth="1"/>
    <col min="4" max="5" width="19.85546875" style="76" customWidth="1"/>
    <col min="6" max="6" width="20.85546875" style="76" customWidth="1"/>
    <col min="7" max="7" width="11.5703125" style="76" bestFit="1" customWidth="1"/>
    <col min="8" max="16384" width="11.42578125" style="76"/>
  </cols>
  <sheetData>
    <row r="1" spans="1:8" ht="32.1" customHeight="1">
      <c r="A1" s="140" t="s">
        <v>0</v>
      </c>
      <c r="B1" s="141"/>
      <c r="C1" s="141"/>
      <c r="D1" s="141"/>
      <c r="E1" s="141"/>
      <c r="F1" s="142"/>
    </row>
    <row r="2" spans="1:8" ht="32.1" customHeight="1">
      <c r="A2" s="143" t="s">
        <v>1</v>
      </c>
      <c r="B2" s="144"/>
      <c r="C2" s="144"/>
      <c r="D2" s="144"/>
      <c r="E2" s="144"/>
      <c r="F2" s="145"/>
    </row>
    <row r="3" spans="1:8" ht="32.1" customHeight="1">
      <c r="A3" s="146" t="s">
        <v>63</v>
      </c>
      <c r="B3" s="147"/>
      <c r="C3" s="147"/>
      <c r="D3" s="147"/>
      <c r="E3" s="147"/>
      <c r="F3" s="148"/>
    </row>
    <row r="4" spans="1:8" ht="33" customHeight="1">
      <c r="A4" s="153" t="s">
        <v>68</v>
      </c>
      <c r="B4" s="154"/>
      <c r="C4" s="154"/>
      <c r="D4" s="154"/>
      <c r="E4" s="154"/>
      <c r="F4" s="155"/>
    </row>
    <row r="5" spans="1:8" ht="36.75" customHeight="1">
      <c r="A5" s="86" t="s">
        <v>48</v>
      </c>
      <c r="B5" s="86" t="s">
        <v>54</v>
      </c>
      <c r="C5" s="86" t="s">
        <v>6</v>
      </c>
      <c r="D5" s="87" t="s">
        <v>55</v>
      </c>
      <c r="E5" s="34" t="s">
        <v>8</v>
      </c>
      <c r="F5" s="87" t="s">
        <v>9</v>
      </c>
    </row>
    <row r="6" spans="1:8" ht="35.1" customHeight="1">
      <c r="A6" s="97">
        <v>8490</v>
      </c>
      <c r="B6" s="98" t="s">
        <v>62</v>
      </c>
      <c r="C6" s="134">
        <v>144784</v>
      </c>
      <c r="D6" s="99">
        <v>30000</v>
      </c>
      <c r="E6" s="104"/>
      <c r="F6" s="100">
        <v>30000</v>
      </c>
    </row>
    <row r="7" spans="1:8" ht="35.1" customHeight="1">
      <c r="A7" s="97">
        <v>15940</v>
      </c>
      <c r="B7" s="98" t="s">
        <v>27</v>
      </c>
      <c r="C7" s="134">
        <v>159108</v>
      </c>
      <c r="D7" s="99">
        <v>18000</v>
      </c>
      <c r="E7" s="104"/>
      <c r="F7" s="100">
        <f>D7</f>
        <v>18000</v>
      </c>
    </row>
    <row r="8" spans="1:8" ht="35.1" customHeight="1">
      <c r="A8" s="97">
        <v>23944</v>
      </c>
      <c r="B8" s="98" t="s">
        <v>37</v>
      </c>
      <c r="C8" s="101">
        <v>100900</v>
      </c>
      <c r="D8" s="102">
        <v>40000</v>
      </c>
      <c r="E8" s="103"/>
      <c r="F8" s="100">
        <v>7490.53</v>
      </c>
    </row>
    <row r="9" spans="1:8" ht="35.1" customHeight="1">
      <c r="A9" s="97">
        <v>23967</v>
      </c>
      <c r="B9" s="98" t="s">
        <v>28</v>
      </c>
      <c r="C9" s="101">
        <v>93517</v>
      </c>
      <c r="D9" s="103">
        <v>50000</v>
      </c>
      <c r="E9" s="103"/>
      <c r="F9" s="100">
        <v>50000</v>
      </c>
    </row>
    <row r="10" spans="1:8" ht="35.1" customHeight="1">
      <c r="A10" s="97">
        <v>24178</v>
      </c>
      <c r="B10" s="98" t="s">
        <v>11</v>
      </c>
      <c r="C10" s="134">
        <v>158788</v>
      </c>
      <c r="D10" s="104">
        <v>40000</v>
      </c>
      <c r="E10" s="104"/>
      <c r="F10" s="105">
        <f>D10</f>
        <v>40000</v>
      </c>
      <c r="G10" s="85"/>
      <c r="H10" s="85"/>
    </row>
    <row r="11" spans="1:8" ht="35.1" customHeight="1">
      <c r="A11" s="97">
        <v>24178</v>
      </c>
      <c r="B11" s="98" t="s">
        <v>11</v>
      </c>
      <c r="C11" s="134">
        <v>158789</v>
      </c>
      <c r="D11" s="104">
        <v>60000</v>
      </c>
      <c r="E11" s="104"/>
      <c r="F11" s="105">
        <f>D11</f>
        <v>60000</v>
      </c>
      <c r="G11" s="85"/>
      <c r="H11" s="85"/>
    </row>
    <row r="12" spans="1:8" ht="35.1" customHeight="1">
      <c r="A12" s="97">
        <v>24382</v>
      </c>
      <c r="B12" s="98" t="s">
        <v>12</v>
      </c>
      <c r="C12" s="134">
        <v>159080</v>
      </c>
      <c r="D12" s="104">
        <v>5000</v>
      </c>
      <c r="E12" s="104"/>
      <c r="F12" s="106">
        <f>D12</f>
        <v>5000</v>
      </c>
    </row>
    <row r="13" spans="1:8" ht="35.1" customHeight="1">
      <c r="A13" s="97">
        <v>28178</v>
      </c>
      <c r="B13" s="98" t="s">
        <v>13</v>
      </c>
      <c r="C13" s="135">
        <v>143961</v>
      </c>
      <c r="D13" s="107">
        <v>10000</v>
      </c>
      <c r="E13" s="108"/>
      <c r="F13" s="100">
        <v>10000</v>
      </c>
    </row>
    <row r="14" spans="1:8" ht="35.1" customHeight="1">
      <c r="A14" s="97">
        <v>28178</v>
      </c>
      <c r="B14" s="98" t="s">
        <v>13</v>
      </c>
      <c r="C14" s="136">
        <v>151427</v>
      </c>
      <c r="D14" s="108">
        <v>10000</v>
      </c>
      <c r="E14" s="108"/>
      <c r="F14" s="100">
        <v>10000</v>
      </c>
    </row>
    <row r="15" spans="1:8" ht="35.1" customHeight="1">
      <c r="A15" s="97">
        <v>28297</v>
      </c>
      <c r="B15" s="98" t="s">
        <v>14</v>
      </c>
      <c r="C15" s="136">
        <v>159085</v>
      </c>
      <c r="D15" s="108">
        <v>50000</v>
      </c>
      <c r="E15" s="108"/>
      <c r="F15" s="100">
        <f>D15</f>
        <v>50000</v>
      </c>
    </row>
    <row r="16" spans="1:8" ht="35.1" customHeight="1">
      <c r="A16" s="97">
        <v>28450</v>
      </c>
      <c r="B16" s="98" t="s">
        <v>18</v>
      </c>
      <c r="C16" s="137">
        <v>144764</v>
      </c>
      <c r="D16" s="107">
        <v>150000</v>
      </c>
      <c r="E16" s="108"/>
      <c r="F16" s="100">
        <v>22264.52</v>
      </c>
    </row>
    <row r="17" spans="1:6" ht="35.1" customHeight="1">
      <c r="A17" s="109">
        <v>29008</v>
      </c>
      <c r="B17" s="101" t="s">
        <v>39</v>
      </c>
      <c r="C17" s="137">
        <v>159073</v>
      </c>
      <c r="D17" s="110">
        <v>50000</v>
      </c>
      <c r="E17" s="110"/>
      <c r="F17" s="106">
        <f>D17</f>
        <v>50000</v>
      </c>
    </row>
    <row r="18" spans="1:6" ht="35.1" customHeight="1">
      <c r="A18" s="109">
        <v>30514</v>
      </c>
      <c r="B18" s="101" t="s">
        <v>33</v>
      </c>
      <c r="C18" s="137">
        <v>159079</v>
      </c>
      <c r="D18" s="110">
        <v>65000</v>
      </c>
      <c r="E18" s="110"/>
      <c r="F18" s="106">
        <f>D18</f>
        <v>65000</v>
      </c>
    </row>
    <row r="19" spans="1:6" ht="35.1" customHeight="1">
      <c r="A19" s="109">
        <v>31140</v>
      </c>
      <c r="B19" s="101" t="s">
        <v>46</v>
      </c>
      <c r="C19" s="137">
        <v>158790</v>
      </c>
      <c r="D19" s="110">
        <v>10000</v>
      </c>
      <c r="E19" s="110"/>
      <c r="F19" s="106">
        <f>D19</f>
        <v>10000</v>
      </c>
    </row>
    <row r="20" spans="1:6" ht="35.1" customHeight="1">
      <c r="A20" s="109">
        <v>31140</v>
      </c>
      <c r="B20" s="101" t="s">
        <v>46</v>
      </c>
      <c r="C20" s="137">
        <v>159081</v>
      </c>
      <c r="D20" s="110">
        <v>40000</v>
      </c>
      <c r="E20" s="110"/>
      <c r="F20" s="106">
        <f>D20</f>
        <v>40000</v>
      </c>
    </row>
    <row r="21" spans="1:6">
      <c r="A21" s="80"/>
      <c r="B21" s="81"/>
      <c r="C21" s="82"/>
      <c r="D21" s="83"/>
      <c r="E21" s="83"/>
      <c r="F21" s="84"/>
    </row>
    <row r="22" spans="1:6">
      <c r="A22" s="80"/>
      <c r="B22" s="81"/>
      <c r="C22" s="82"/>
      <c r="D22" s="83"/>
      <c r="E22" s="83"/>
      <c r="F22" s="84"/>
    </row>
    <row r="23" spans="1:6">
      <c r="A23" s="77"/>
      <c r="B23" s="77"/>
      <c r="C23" s="77"/>
      <c r="D23" s="78" t="s">
        <v>51</v>
      </c>
      <c r="E23" s="78"/>
      <c r="F23" s="79">
        <f>SUM(F6:F20)</f>
        <v>467755.05000000005</v>
      </c>
    </row>
  </sheetData>
  <mergeCells count="4">
    <mergeCell ref="A4:F4"/>
    <mergeCell ref="A3:F3"/>
    <mergeCell ref="A2:F2"/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4" sqref="A4:F4"/>
    </sheetView>
  </sheetViews>
  <sheetFormatPr baseColWidth="10" defaultRowHeight="15"/>
  <cols>
    <col min="1" max="1" width="14.85546875" style="76" customWidth="1"/>
    <col min="2" max="2" width="44.85546875" style="76" customWidth="1"/>
    <col min="3" max="3" width="17.140625" style="76" customWidth="1"/>
    <col min="4" max="4" width="20.28515625" style="76" customWidth="1"/>
    <col min="5" max="5" width="14.5703125" style="76" customWidth="1"/>
    <col min="6" max="6" width="19.140625" style="76" customWidth="1"/>
    <col min="7" max="7" width="11.5703125" style="76" bestFit="1" customWidth="1"/>
    <col min="8" max="16384" width="11.42578125" style="76"/>
  </cols>
  <sheetData>
    <row r="1" spans="1:7" ht="30" customHeight="1">
      <c r="A1" s="140" t="s">
        <v>0</v>
      </c>
      <c r="B1" s="141"/>
      <c r="C1" s="141"/>
      <c r="D1" s="141"/>
      <c r="E1" s="141"/>
      <c r="F1" s="142"/>
    </row>
    <row r="2" spans="1:7" ht="29.25" customHeight="1">
      <c r="A2" s="143" t="s">
        <v>1</v>
      </c>
      <c r="B2" s="144"/>
      <c r="C2" s="144"/>
      <c r="D2" s="144"/>
      <c r="E2" s="144"/>
      <c r="F2" s="145"/>
    </row>
    <row r="3" spans="1:7" ht="32.25" customHeight="1">
      <c r="A3" s="146" t="s">
        <v>64</v>
      </c>
      <c r="B3" s="147"/>
      <c r="C3" s="147"/>
      <c r="D3" s="147"/>
      <c r="E3" s="147"/>
      <c r="F3" s="148"/>
    </row>
    <row r="4" spans="1:7" ht="30" customHeight="1">
      <c r="A4" s="153" t="s">
        <v>69</v>
      </c>
      <c r="B4" s="154"/>
      <c r="C4" s="154"/>
      <c r="D4" s="154"/>
      <c r="E4" s="154"/>
      <c r="F4" s="155"/>
    </row>
    <row r="5" spans="1:7" ht="34.5" customHeight="1">
      <c r="A5" s="86" t="s">
        <v>48</v>
      </c>
      <c r="B5" s="86" t="s">
        <v>54</v>
      </c>
      <c r="C5" s="86" t="s">
        <v>6</v>
      </c>
      <c r="D5" s="87" t="s">
        <v>55</v>
      </c>
      <c r="E5" s="34" t="s">
        <v>8</v>
      </c>
      <c r="F5" s="87" t="s">
        <v>9</v>
      </c>
    </row>
    <row r="6" spans="1:7" ht="24.95" customHeight="1">
      <c r="A6" s="112">
        <v>8490</v>
      </c>
      <c r="B6" s="112" t="s">
        <v>26</v>
      </c>
      <c r="C6" s="126">
        <v>144784</v>
      </c>
      <c r="D6" s="113">
        <v>30000</v>
      </c>
      <c r="E6" s="133"/>
      <c r="F6" s="115">
        <v>30000</v>
      </c>
    </row>
    <row r="7" spans="1:7" ht="24.95" customHeight="1">
      <c r="A7" s="112">
        <v>15940</v>
      </c>
      <c r="B7" s="112" t="s">
        <v>27</v>
      </c>
      <c r="C7" s="126">
        <v>159108</v>
      </c>
      <c r="D7" s="113">
        <v>18000</v>
      </c>
      <c r="E7" s="133"/>
      <c r="F7" s="115">
        <f>D7</f>
        <v>18000</v>
      </c>
    </row>
    <row r="8" spans="1:7" ht="24.95" customHeight="1">
      <c r="A8" s="112">
        <v>23944</v>
      </c>
      <c r="B8" s="112" t="s">
        <v>37</v>
      </c>
      <c r="C8" s="116">
        <v>100900</v>
      </c>
      <c r="D8" s="113">
        <v>40000</v>
      </c>
      <c r="E8" s="133"/>
      <c r="F8" s="115">
        <v>7490.53</v>
      </c>
    </row>
    <row r="9" spans="1:7" ht="24.95" customHeight="1">
      <c r="A9" s="112">
        <v>23967</v>
      </c>
      <c r="B9" s="112" t="s">
        <v>28</v>
      </c>
      <c r="C9" s="116">
        <v>93517</v>
      </c>
      <c r="D9" s="117">
        <v>50000</v>
      </c>
      <c r="E9" s="133"/>
      <c r="F9" s="115">
        <v>50000</v>
      </c>
    </row>
    <row r="10" spans="1:7" ht="24.95" customHeight="1">
      <c r="A10" s="112">
        <v>24178</v>
      </c>
      <c r="B10" s="112" t="s">
        <v>11</v>
      </c>
      <c r="C10" s="126">
        <v>158788</v>
      </c>
      <c r="D10" s="117">
        <v>40000</v>
      </c>
      <c r="E10" s="133"/>
      <c r="F10" s="127">
        <f>D10</f>
        <v>40000</v>
      </c>
      <c r="G10" s="85"/>
    </row>
    <row r="11" spans="1:7" ht="24.95" customHeight="1">
      <c r="A11" s="112">
        <v>24178</v>
      </c>
      <c r="B11" s="112" t="s">
        <v>11</v>
      </c>
      <c r="C11" s="126">
        <v>158789</v>
      </c>
      <c r="D11" s="117">
        <v>60000</v>
      </c>
      <c r="E11" s="133"/>
      <c r="F11" s="127">
        <f>D11</f>
        <v>60000</v>
      </c>
      <c r="G11" s="85"/>
    </row>
    <row r="12" spans="1:7" ht="24.95" customHeight="1">
      <c r="A12" s="112">
        <v>24382</v>
      </c>
      <c r="B12" s="112" t="s">
        <v>12</v>
      </c>
      <c r="C12" s="126">
        <v>159080</v>
      </c>
      <c r="D12" s="117">
        <v>5000</v>
      </c>
      <c r="E12" s="133"/>
      <c r="F12" s="118">
        <f>D12</f>
        <v>5000</v>
      </c>
    </row>
    <row r="13" spans="1:7" ht="24.95" customHeight="1">
      <c r="A13" s="112">
        <v>28178</v>
      </c>
      <c r="B13" s="112" t="s">
        <v>13</v>
      </c>
      <c r="C13" s="126">
        <v>143961</v>
      </c>
      <c r="D13" s="128">
        <v>10000</v>
      </c>
      <c r="E13" s="133"/>
      <c r="F13" s="115">
        <v>10000</v>
      </c>
      <c r="G13" s="111"/>
    </row>
    <row r="14" spans="1:7" ht="24.95" customHeight="1">
      <c r="A14" s="112">
        <v>28178</v>
      </c>
      <c r="B14" s="112" t="s">
        <v>13</v>
      </c>
      <c r="C14" s="129">
        <v>151427</v>
      </c>
      <c r="D14" s="130">
        <v>10000</v>
      </c>
      <c r="E14" s="133"/>
      <c r="F14" s="115">
        <v>10000</v>
      </c>
    </row>
    <row r="15" spans="1:7" ht="24.95" customHeight="1">
      <c r="A15" s="112">
        <v>28297</v>
      </c>
      <c r="B15" s="112" t="s">
        <v>14</v>
      </c>
      <c r="C15" s="129">
        <v>159085</v>
      </c>
      <c r="D15" s="130">
        <v>50000</v>
      </c>
      <c r="E15" s="133"/>
      <c r="F15" s="115">
        <f>D15</f>
        <v>50000</v>
      </c>
    </row>
    <row r="16" spans="1:7" ht="24.95" customHeight="1">
      <c r="A16" s="112">
        <v>28351</v>
      </c>
      <c r="B16" s="112" t="s">
        <v>65</v>
      </c>
      <c r="C16" s="129">
        <v>159405</v>
      </c>
      <c r="D16" s="130">
        <v>10000</v>
      </c>
      <c r="E16" s="133"/>
      <c r="F16" s="115">
        <v>10000</v>
      </c>
    </row>
    <row r="17" spans="1:6" ht="24.95" customHeight="1">
      <c r="A17" s="112">
        <v>28450</v>
      </c>
      <c r="B17" s="112" t="s">
        <v>18</v>
      </c>
      <c r="C17" s="131">
        <v>144764</v>
      </c>
      <c r="D17" s="128">
        <v>150000</v>
      </c>
      <c r="E17" s="133"/>
      <c r="F17" s="115">
        <v>22264.52</v>
      </c>
    </row>
    <row r="18" spans="1:6" ht="24.95" customHeight="1">
      <c r="A18" s="116">
        <v>29008</v>
      </c>
      <c r="B18" s="116" t="s">
        <v>39</v>
      </c>
      <c r="C18" s="131">
        <v>159073</v>
      </c>
      <c r="D18" s="132">
        <v>50000</v>
      </c>
      <c r="E18" s="133"/>
      <c r="F18" s="115">
        <v>19847.87</v>
      </c>
    </row>
    <row r="19" spans="1:6" ht="24.95" customHeight="1">
      <c r="A19" s="116">
        <v>30134</v>
      </c>
      <c r="B19" s="116" t="s">
        <v>21</v>
      </c>
      <c r="C19" s="131">
        <v>159270</v>
      </c>
      <c r="D19" s="132">
        <v>10000</v>
      </c>
      <c r="E19" s="133"/>
      <c r="F19" s="115">
        <v>10000</v>
      </c>
    </row>
    <row r="20" spans="1:6" ht="24.95" customHeight="1">
      <c r="A20" s="116">
        <v>30514</v>
      </c>
      <c r="B20" s="116" t="s">
        <v>33</v>
      </c>
      <c r="C20" s="131">
        <v>159079</v>
      </c>
      <c r="D20" s="132">
        <v>65000</v>
      </c>
      <c r="E20" s="133"/>
      <c r="F20" s="118">
        <f>D20</f>
        <v>65000</v>
      </c>
    </row>
    <row r="21" spans="1:6" ht="24.95" customHeight="1">
      <c r="A21" s="116">
        <v>31140</v>
      </c>
      <c r="B21" s="116" t="s">
        <v>46</v>
      </c>
      <c r="C21" s="131">
        <v>158790</v>
      </c>
      <c r="D21" s="132">
        <v>10000</v>
      </c>
      <c r="E21" s="133"/>
      <c r="F21" s="118">
        <v>8471.2999999999993</v>
      </c>
    </row>
    <row r="22" spans="1:6" ht="3" customHeight="1">
      <c r="A22" s="119"/>
      <c r="B22" s="119"/>
      <c r="C22" s="120"/>
      <c r="D22" s="121"/>
      <c r="E22" s="114"/>
      <c r="F22" s="122"/>
    </row>
    <row r="23" spans="1:6" ht="24.75" hidden="1" customHeight="1">
      <c r="A23" s="119"/>
      <c r="B23" s="119"/>
      <c r="C23" s="120"/>
      <c r="D23" s="121"/>
      <c r="E23" s="114"/>
      <c r="F23" s="122"/>
    </row>
    <row r="24" spans="1:6" ht="24.95" customHeight="1">
      <c r="A24" s="123"/>
      <c r="B24" s="123"/>
      <c r="C24" s="123"/>
      <c r="D24" s="124" t="s">
        <v>51</v>
      </c>
      <c r="E24" s="114"/>
      <c r="F24" s="125">
        <f>SUM(F6:F21)</f>
        <v>416074.22000000003</v>
      </c>
    </row>
  </sheetData>
  <mergeCells count="4">
    <mergeCell ref="A1:F1"/>
    <mergeCell ref="A2:F2"/>
    <mergeCell ref="A3:F3"/>
    <mergeCell ref="A4:F4"/>
  </mergeCells>
  <pageMargins left="0.11811023622047245" right="0.11811023622047245" top="0.35433070866141736" bottom="0.35433070866141736" header="0.31496062992125984" footer="0.31496062992125984"/>
  <pageSetup scale="90" orientation="landscape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5" sqref="A5"/>
    </sheetView>
  </sheetViews>
  <sheetFormatPr baseColWidth="10" defaultRowHeight="15"/>
  <cols>
    <col min="1" max="1" width="16.140625" style="76" customWidth="1"/>
    <col min="2" max="2" width="47.85546875" style="76" customWidth="1"/>
    <col min="3" max="3" width="26.7109375" style="76" customWidth="1"/>
    <col min="4" max="4" width="17.5703125" style="76" customWidth="1"/>
    <col min="5" max="5" width="17.140625" style="76" customWidth="1"/>
    <col min="6" max="6" width="12.28515625" style="76" customWidth="1"/>
    <col min="7" max="8" width="11.5703125" style="76" bestFit="1" customWidth="1"/>
    <col min="9" max="16384" width="11.42578125" style="76"/>
  </cols>
  <sheetData>
    <row r="1" spans="1:8" ht="37.5" customHeight="1">
      <c r="A1" s="140" t="s">
        <v>0</v>
      </c>
      <c r="B1" s="141"/>
      <c r="C1" s="141"/>
      <c r="D1" s="141"/>
      <c r="E1" s="141"/>
      <c r="F1" s="142"/>
    </row>
    <row r="2" spans="1:8" ht="33.75" customHeight="1">
      <c r="A2" s="143" t="s">
        <v>1</v>
      </c>
      <c r="B2" s="144"/>
      <c r="C2" s="144"/>
      <c r="D2" s="144"/>
      <c r="E2" s="144"/>
      <c r="F2" s="145"/>
    </row>
    <row r="3" spans="1:8" ht="27.75" customHeight="1">
      <c r="A3" s="146" t="s">
        <v>70</v>
      </c>
      <c r="B3" s="147"/>
      <c r="C3" s="147"/>
      <c r="D3" s="147"/>
      <c r="E3" s="147"/>
      <c r="F3" s="148"/>
    </row>
    <row r="4" spans="1:8" ht="28.5" customHeight="1">
      <c r="A4" s="153" t="s">
        <v>66</v>
      </c>
      <c r="B4" s="154"/>
      <c r="C4" s="154"/>
      <c r="D4" s="154"/>
      <c r="E4" s="154"/>
      <c r="F4" s="155"/>
    </row>
    <row r="5" spans="1:8" ht="46.5" customHeight="1">
      <c r="A5" s="138" t="s">
        <v>48</v>
      </c>
      <c r="B5" s="138" t="s">
        <v>54</v>
      </c>
      <c r="C5" s="138" t="s">
        <v>6</v>
      </c>
      <c r="D5" s="139" t="s">
        <v>55</v>
      </c>
      <c r="E5" s="139" t="s">
        <v>8</v>
      </c>
      <c r="F5" s="139" t="s">
        <v>67</v>
      </c>
    </row>
    <row r="6" spans="1:8" ht="24.95" customHeight="1">
      <c r="A6" s="112">
        <v>8490</v>
      </c>
      <c r="B6" s="112" t="s">
        <v>26</v>
      </c>
      <c r="C6" s="126">
        <v>144784</v>
      </c>
      <c r="D6" s="113">
        <v>30000</v>
      </c>
      <c r="E6" s="117"/>
      <c r="F6" s="115">
        <v>30000</v>
      </c>
    </row>
    <row r="7" spans="1:8" ht="24.95" customHeight="1">
      <c r="A7" s="112">
        <v>23944</v>
      </c>
      <c r="B7" s="112" t="s">
        <v>37</v>
      </c>
      <c r="C7" s="116">
        <v>100900</v>
      </c>
      <c r="D7" s="113">
        <v>40000</v>
      </c>
      <c r="E7" s="117"/>
      <c r="F7" s="115">
        <v>7490.53</v>
      </c>
    </row>
    <row r="8" spans="1:8" ht="24.95" customHeight="1">
      <c r="A8" s="112">
        <v>23967</v>
      </c>
      <c r="B8" s="112" t="s">
        <v>28</v>
      </c>
      <c r="C8" s="116">
        <v>93517</v>
      </c>
      <c r="D8" s="117">
        <v>50000</v>
      </c>
      <c r="E8" s="117"/>
      <c r="F8" s="115">
        <v>50000</v>
      </c>
    </row>
    <row r="9" spans="1:8" ht="24.95" customHeight="1">
      <c r="A9" s="112">
        <v>24178</v>
      </c>
      <c r="B9" s="112" t="s">
        <v>11</v>
      </c>
      <c r="C9" s="126">
        <v>158788</v>
      </c>
      <c r="D9" s="117">
        <v>40000</v>
      </c>
      <c r="E9" s="117"/>
      <c r="F9" s="127">
        <v>15967.17</v>
      </c>
      <c r="G9" s="85"/>
      <c r="H9" s="85"/>
    </row>
    <row r="10" spans="1:8" ht="24.95" customHeight="1">
      <c r="A10" s="112">
        <v>28351</v>
      </c>
      <c r="B10" s="112" t="s">
        <v>65</v>
      </c>
      <c r="C10" s="129">
        <v>159405</v>
      </c>
      <c r="D10" s="130">
        <v>10000</v>
      </c>
      <c r="E10" s="130"/>
      <c r="F10" s="115">
        <v>10000</v>
      </c>
    </row>
    <row r="11" spans="1:8" ht="24.95" customHeight="1">
      <c r="A11" s="116">
        <v>30514</v>
      </c>
      <c r="B11" s="116" t="s">
        <v>33</v>
      </c>
      <c r="C11" s="131">
        <v>159079</v>
      </c>
      <c r="D11" s="132">
        <v>65000</v>
      </c>
      <c r="E11" s="132"/>
      <c r="F11" s="118">
        <v>25500</v>
      </c>
    </row>
    <row r="12" spans="1:8" ht="2.25" customHeight="1">
      <c r="A12" s="119"/>
      <c r="B12" s="119"/>
      <c r="C12" s="120"/>
      <c r="D12" s="121"/>
      <c r="E12" s="121"/>
      <c r="F12" s="122"/>
    </row>
    <row r="13" spans="1:8" ht="0.75" customHeight="1">
      <c r="A13" s="119"/>
      <c r="B13" s="119"/>
      <c r="C13" s="120"/>
      <c r="D13" s="121"/>
      <c r="E13" s="121"/>
      <c r="F13" s="122"/>
    </row>
    <row r="14" spans="1:8">
      <c r="A14" s="123"/>
      <c r="B14" s="123"/>
      <c r="C14" s="123"/>
      <c r="D14" s="124" t="s">
        <v>51</v>
      </c>
      <c r="E14" s="124"/>
      <c r="F14" s="125">
        <f>SUM(F6:F11)</f>
        <v>138957.70000000001</v>
      </c>
    </row>
  </sheetData>
  <mergeCells count="4">
    <mergeCell ref="A4:F4"/>
    <mergeCell ref="A1:F1"/>
    <mergeCell ref="A2:F2"/>
    <mergeCell ref="A3:F3"/>
  </mergeCells>
  <pageMargins left="0.11811023622047245" right="0.11811023622047245" top="0.35433070866141736" bottom="0.35433070866141736" header="0.31496062992125984" footer="0.31496062992125984"/>
  <pageSetup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J5" sqref="J5"/>
    </sheetView>
  </sheetViews>
  <sheetFormatPr baseColWidth="10" defaultRowHeight="15"/>
  <cols>
    <col min="2" max="2" width="34" customWidth="1"/>
    <col min="3" max="3" width="18" customWidth="1"/>
    <col min="4" max="4" width="16.140625" customWidth="1"/>
    <col min="5" max="5" width="16.7109375" customWidth="1"/>
    <col min="6" max="6" width="16.28515625" customWidth="1"/>
  </cols>
  <sheetData>
    <row r="1" spans="1:7" ht="31.5" customHeight="1">
      <c r="A1" s="140" t="s">
        <v>0</v>
      </c>
      <c r="B1" s="141"/>
      <c r="C1" s="141"/>
      <c r="D1" s="141"/>
      <c r="E1" s="141"/>
      <c r="F1" s="142"/>
    </row>
    <row r="2" spans="1:7" ht="33" customHeight="1">
      <c r="A2" s="143" t="s">
        <v>1</v>
      </c>
      <c r="B2" s="144"/>
      <c r="C2" s="144"/>
      <c r="D2" s="144"/>
      <c r="E2" s="144"/>
      <c r="F2" s="145"/>
    </row>
    <row r="3" spans="1:7" ht="27.75" customHeight="1">
      <c r="A3" s="146" t="s">
        <v>2</v>
      </c>
      <c r="B3" s="147"/>
      <c r="C3" s="147"/>
      <c r="D3" s="147"/>
      <c r="E3" s="147"/>
      <c r="F3" s="148"/>
    </row>
    <row r="4" spans="1:7" ht="31.5" customHeight="1">
      <c r="A4" s="149" t="s">
        <v>3</v>
      </c>
      <c r="B4" s="150"/>
      <c r="C4" s="150"/>
      <c r="D4" s="150"/>
      <c r="E4" s="150"/>
      <c r="F4" s="151"/>
    </row>
    <row r="5" spans="1:7" ht="39.75" customHeight="1">
      <c r="A5" s="1" t="s">
        <v>4</v>
      </c>
      <c r="B5" s="2" t="s">
        <v>5</v>
      </c>
      <c r="C5" s="2" t="s">
        <v>6</v>
      </c>
      <c r="D5" s="2" t="s">
        <v>7</v>
      </c>
      <c r="E5" s="3" t="s">
        <v>8</v>
      </c>
      <c r="F5" s="3" t="s">
        <v>9</v>
      </c>
    </row>
    <row r="6" spans="1:7" ht="45" customHeight="1">
      <c r="A6" s="11">
        <v>532</v>
      </c>
      <c r="B6" s="11" t="s">
        <v>24</v>
      </c>
      <c r="C6" s="15">
        <v>146756</v>
      </c>
      <c r="D6" s="12">
        <v>100000</v>
      </c>
      <c r="E6" s="24"/>
      <c r="F6" s="16">
        <v>20580.659999999996</v>
      </c>
      <c r="G6" s="4"/>
    </row>
    <row r="7" spans="1:7" ht="45" customHeight="1">
      <c r="A7" s="11">
        <v>532</v>
      </c>
      <c r="B7" s="11" t="s">
        <v>24</v>
      </c>
      <c r="C7" s="17">
        <v>154365</v>
      </c>
      <c r="D7" s="12">
        <v>100000</v>
      </c>
      <c r="E7" s="24"/>
      <c r="F7" s="16">
        <v>100000</v>
      </c>
      <c r="G7" s="4"/>
    </row>
    <row r="8" spans="1:7" ht="45" customHeight="1">
      <c r="A8" s="11">
        <v>2378</v>
      </c>
      <c r="B8" s="11" t="s">
        <v>25</v>
      </c>
      <c r="C8" s="11">
        <v>146362</v>
      </c>
      <c r="D8" s="12">
        <v>15000</v>
      </c>
      <c r="E8" s="24"/>
      <c r="F8" s="12">
        <v>15000</v>
      </c>
      <c r="G8" s="4"/>
    </row>
    <row r="9" spans="1:7" ht="45" customHeight="1">
      <c r="A9" s="11">
        <v>8490</v>
      </c>
      <c r="B9" s="11" t="s">
        <v>26</v>
      </c>
      <c r="C9" s="17">
        <v>144784</v>
      </c>
      <c r="D9" s="13">
        <v>30000</v>
      </c>
      <c r="E9" s="24"/>
      <c r="F9" s="12">
        <v>30000</v>
      </c>
      <c r="G9" s="4"/>
    </row>
    <row r="10" spans="1:7" ht="45" customHeight="1">
      <c r="A10" s="11">
        <v>15941</v>
      </c>
      <c r="B10" s="11" t="s">
        <v>27</v>
      </c>
      <c r="C10" s="17">
        <v>154382</v>
      </c>
      <c r="D10" s="13">
        <v>65000</v>
      </c>
      <c r="E10" s="24"/>
      <c r="F10" s="13">
        <v>65000</v>
      </c>
      <c r="G10" s="4"/>
    </row>
    <row r="11" spans="1:7" ht="45" customHeight="1">
      <c r="A11" s="11">
        <v>23944</v>
      </c>
      <c r="B11" s="11" t="s">
        <v>37</v>
      </c>
      <c r="C11" s="14">
        <v>100900</v>
      </c>
      <c r="D11" s="13">
        <v>40000</v>
      </c>
      <c r="E11" s="24"/>
      <c r="F11" s="12">
        <v>7490.53</v>
      </c>
      <c r="G11" s="4"/>
    </row>
    <row r="12" spans="1:7" ht="45" customHeight="1">
      <c r="A12" s="11">
        <v>23967</v>
      </c>
      <c r="B12" s="11" t="s">
        <v>28</v>
      </c>
      <c r="C12" s="14">
        <v>93517</v>
      </c>
      <c r="D12" s="13">
        <v>50000</v>
      </c>
      <c r="E12" s="24"/>
      <c r="F12" s="12">
        <v>50000</v>
      </c>
      <c r="G12" s="4"/>
    </row>
    <row r="13" spans="1:7" ht="45" customHeight="1">
      <c r="A13" s="11">
        <v>24178</v>
      </c>
      <c r="B13" s="11" t="s">
        <v>11</v>
      </c>
      <c r="C13" s="17">
        <v>154402</v>
      </c>
      <c r="D13" s="12">
        <v>70000</v>
      </c>
      <c r="E13" s="24"/>
      <c r="F13" s="18">
        <v>70000</v>
      </c>
      <c r="G13" s="4"/>
    </row>
    <row r="14" spans="1:7" ht="45" customHeight="1">
      <c r="A14" s="11">
        <v>24179</v>
      </c>
      <c r="B14" s="11" t="s">
        <v>11</v>
      </c>
      <c r="C14" s="17">
        <v>154401</v>
      </c>
      <c r="D14" s="12">
        <v>30000</v>
      </c>
      <c r="E14" s="24"/>
      <c r="F14" s="18">
        <v>30000</v>
      </c>
      <c r="G14" s="4"/>
    </row>
    <row r="15" spans="1:7" ht="45" customHeight="1">
      <c r="A15" s="11">
        <v>24382</v>
      </c>
      <c r="B15" s="11" t="s">
        <v>12</v>
      </c>
      <c r="C15" s="17">
        <v>154383</v>
      </c>
      <c r="D15" s="12">
        <v>5000</v>
      </c>
      <c r="E15" s="24"/>
      <c r="F15" s="13">
        <v>4986.5</v>
      </c>
      <c r="G15" s="4"/>
    </row>
    <row r="16" spans="1:7" ht="45" customHeight="1">
      <c r="A16" s="11">
        <v>26430</v>
      </c>
      <c r="B16" s="11" t="s">
        <v>29</v>
      </c>
      <c r="C16" s="14" t="s">
        <v>10</v>
      </c>
      <c r="D16" s="12">
        <v>2460.4</v>
      </c>
      <c r="E16" s="24"/>
      <c r="F16" s="13">
        <v>2460.4</v>
      </c>
      <c r="G16" s="4"/>
    </row>
    <row r="17" spans="1:7" ht="45" customHeight="1">
      <c r="A17" s="11">
        <v>28077</v>
      </c>
      <c r="B17" s="11" t="s">
        <v>30</v>
      </c>
      <c r="C17" s="17">
        <v>147418</v>
      </c>
      <c r="D17" s="19">
        <v>30000</v>
      </c>
      <c r="E17" s="24"/>
      <c r="F17" s="12">
        <v>3945.5</v>
      </c>
      <c r="G17" s="4"/>
    </row>
    <row r="18" spans="1:7" ht="45" customHeight="1">
      <c r="A18" s="11">
        <v>28178</v>
      </c>
      <c r="B18" s="11" t="s">
        <v>13</v>
      </c>
      <c r="C18" s="17">
        <v>143961</v>
      </c>
      <c r="D18" s="16">
        <v>10000</v>
      </c>
      <c r="E18" s="24"/>
      <c r="F18" s="12">
        <v>10000</v>
      </c>
      <c r="G18" s="4"/>
    </row>
    <row r="19" spans="1:7" ht="45" customHeight="1">
      <c r="A19" s="11">
        <v>28178</v>
      </c>
      <c r="B19" s="11" t="s">
        <v>13</v>
      </c>
      <c r="C19" s="17">
        <v>151427</v>
      </c>
      <c r="D19" s="16">
        <v>10000</v>
      </c>
      <c r="E19" s="24"/>
      <c r="F19" s="12">
        <v>10000</v>
      </c>
      <c r="G19" s="4"/>
    </row>
    <row r="20" spans="1:7" ht="45" customHeight="1">
      <c r="A20" s="11">
        <v>28297</v>
      </c>
      <c r="B20" s="11" t="s">
        <v>14</v>
      </c>
      <c r="C20" s="17">
        <v>154637</v>
      </c>
      <c r="D20" s="16">
        <v>30000</v>
      </c>
      <c r="E20" s="24"/>
      <c r="F20" s="12">
        <v>30000</v>
      </c>
      <c r="G20" s="4"/>
    </row>
    <row r="21" spans="1:7" ht="45" customHeight="1">
      <c r="A21" s="11">
        <v>28415</v>
      </c>
      <c r="B21" s="11" t="s">
        <v>15</v>
      </c>
      <c r="C21" s="14" t="s">
        <v>10</v>
      </c>
      <c r="D21" s="13" t="s">
        <v>10</v>
      </c>
      <c r="E21" s="24"/>
      <c r="F21" s="12">
        <v>9287.31</v>
      </c>
      <c r="G21" s="4"/>
    </row>
    <row r="22" spans="1:7" ht="45" customHeight="1">
      <c r="A22" s="11">
        <v>28439</v>
      </c>
      <c r="B22" s="11" t="s">
        <v>16</v>
      </c>
      <c r="C22" s="20">
        <v>154298</v>
      </c>
      <c r="D22" s="19">
        <v>20000</v>
      </c>
      <c r="E22" s="24"/>
      <c r="F22" s="12">
        <v>20000</v>
      </c>
      <c r="G22" s="4"/>
    </row>
    <row r="23" spans="1:7" ht="45" customHeight="1">
      <c r="A23" s="11">
        <v>28440</v>
      </c>
      <c r="B23" s="11" t="s">
        <v>17</v>
      </c>
      <c r="C23" s="17">
        <v>154580</v>
      </c>
      <c r="D23" s="21">
        <v>10000</v>
      </c>
      <c r="E23" s="24"/>
      <c r="F23" s="12">
        <v>10000</v>
      </c>
      <c r="G23" s="4"/>
    </row>
    <row r="24" spans="1:7" ht="45" customHeight="1">
      <c r="A24" s="11">
        <v>28450</v>
      </c>
      <c r="B24" s="11" t="s">
        <v>18</v>
      </c>
      <c r="C24" s="15">
        <v>144764</v>
      </c>
      <c r="D24" s="16">
        <v>150000</v>
      </c>
      <c r="E24" s="24"/>
      <c r="F24" s="12">
        <v>147767.85</v>
      </c>
      <c r="G24" s="4"/>
    </row>
    <row r="25" spans="1:7" ht="45" customHeight="1">
      <c r="A25" s="11">
        <v>28662</v>
      </c>
      <c r="B25" s="11" t="s">
        <v>19</v>
      </c>
      <c r="C25" s="15">
        <v>147208</v>
      </c>
      <c r="D25" s="16">
        <v>40000</v>
      </c>
      <c r="E25" s="24"/>
      <c r="F25" s="12">
        <v>26985.26</v>
      </c>
      <c r="G25" s="4"/>
    </row>
    <row r="26" spans="1:7" ht="45" customHeight="1">
      <c r="A26" s="11">
        <v>28682</v>
      </c>
      <c r="B26" s="11" t="s">
        <v>31</v>
      </c>
      <c r="C26" s="15">
        <v>146586</v>
      </c>
      <c r="D26" s="16">
        <v>10000</v>
      </c>
      <c r="E26" s="24"/>
      <c r="F26" s="12">
        <v>10000</v>
      </c>
      <c r="G26" s="4"/>
    </row>
    <row r="27" spans="1:7" ht="45" customHeight="1">
      <c r="A27" s="11">
        <v>29349</v>
      </c>
      <c r="B27" s="11" t="s">
        <v>32</v>
      </c>
      <c r="C27" s="22">
        <v>149773</v>
      </c>
      <c r="D27" s="19">
        <v>70000</v>
      </c>
      <c r="E27" s="24"/>
      <c r="F27" s="19">
        <v>36567.5</v>
      </c>
      <c r="G27" s="4"/>
    </row>
    <row r="28" spans="1:7" ht="45" customHeight="1">
      <c r="A28" s="11">
        <v>29349</v>
      </c>
      <c r="B28" s="11" t="s">
        <v>32</v>
      </c>
      <c r="C28" s="22">
        <v>149774</v>
      </c>
      <c r="D28" s="19">
        <v>30000</v>
      </c>
      <c r="E28" s="24"/>
      <c r="F28" s="19">
        <v>21871.75</v>
      </c>
      <c r="G28" s="4"/>
    </row>
    <row r="29" spans="1:7" ht="45" customHeight="1">
      <c r="A29" s="11">
        <v>30134</v>
      </c>
      <c r="B29" s="11" t="s">
        <v>20</v>
      </c>
      <c r="C29" s="22">
        <v>154398</v>
      </c>
      <c r="D29" s="18">
        <v>10000</v>
      </c>
      <c r="E29" s="24"/>
      <c r="F29" s="12">
        <v>10000</v>
      </c>
      <c r="G29" s="4"/>
    </row>
    <row r="30" spans="1:7" ht="45" customHeight="1">
      <c r="A30" s="11">
        <v>30514</v>
      </c>
      <c r="B30" s="11" t="s">
        <v>33</v>
      </c>
      <c r="C30" s="15">
        <v>147590</v>
      </c>
      <c r="D30" s="16">
        <v>10000</v>
      </c>
      <c r="E30" s="24"/>
      <c r="F30" s="12">
        <v>6850.4699999999993</v>
      </c>
      <c r="G30" s="4"/>
    </row>
    <row r="31" spans="1:7" ht="45" customHeight="1">
      <c r="A31" s="14">
        <v>30514</v>
      </c>
      <c r="B31" s="11" t="s">
        <v>33</v>
      </c>
      <c r="C31" s="15">
        <v>151428</v>
      </c>
      <c r="D31" s="16">
        <v>18000</v>
      </c>
      <c r="E31" s="24"/>
      <c r="F31" s="13">
        <v>5114.4699999999993</v>
      </c>
      <c r="G31" s="4"/>
    </row>
    <row r="32" spans="1:7" ht="45" customHeight="1">
      <c r="A32" s="11">
        <v>30514</v>
      </c>
      <c r="B32" s="11" t="s">
        <v>33</v>
      </c>
      <c r="C32" s="15">
        <v>154620</v>
      </c>
      <c r="D32" s="16">
        <v>18000</v>
      </c>
      <c r="E32" s="24"/>
      <c r="F32" s="12">
        <v>18000</v>
      </c>
      <c r="G32" s="4"/>
    </row>
    <row r="33" spans="1:7" ht="45" customHeight="1">
      <c r="A33" s="14">
        <v>30514</v>
      </c>
      <c r="B33" s="17" t="s">
        <v>46</v>
      </c>
      <c r="C33" s="15">
        <v>154639</v>
      </c>
      <c r="D33" s="16">
        <v>40000</v>
      </c>
      <c r="E33" s="24"/>
      <c r="F33" s="13">
        <v>40000</v>
      </c>
      <c r="G33" s="4"/>
    </row>
    <row r="34" spans="1:7" ht="45" customHeight="1">
      <c r="A34" s="5">
        <v>30134</v>
      </c>
      <c r="B34" s="6" t="s">
        <v>21</v>
      </c>
      <c r="C34" s="7">
        <v>151900</v>
      </c>
      <c r="D34" s="24">
        <v>10000</v>
      </c>
      <c r="E34" s="24"/>
      <c r="F34" s="24">
        <v>10000</v>
      </c>
      <c r="G34" s="4"/>
    </row>
    <row r="35" spans="1:7" ht="45" customHeight="1">
      <c r="A35" s="5">
        <v>30134</v>
      </c>
      <c r="B35" s="6" t="s">
        <v>21</v>
      </c>
      <c r="C35" s="7"/>
      <c r="D35" s="24">
        <v>10000</v>
      </c>
      <c r="E35" s="24"/>
      <c r="F35" s="24">
        <v>10000</v>
      </c>
      <c r="G35" s="4"/>
    </row>
    <row r="36" spans="1:7" ht="45" customHeight="1">
      <c r="A36" s="5">
        <v>30514</v>
      </c>
      <c r="B36" s="6" t="s">
        <v>22</v>
      </c>
      <c r="C36" s="7">
        <v>147590</v>
      </c>
      <c r="D36" s="24">
        <v>10000</v>
      </c>
      <c r="E36" s="24"/>
      <c r="F36" s="24">
        <v>3048.11</v>
      </c>
      <c r="G36" s="4"/>
    </row>
    <row r="37" spans="1:7" ht="45" customHeight="1">
      <c r="A37" s="5">
        <v>30514</v>
      </c>
      <c r="B37" s="6" t="s">
        <v>22</v>
      </c>
      <c r="C37" s="7">
        <v>151428</v>
      </c>
      <c r="D37" s="24">
        <v>18000</v>
      </c>
      <c r="E37" s="24"/>
      <c r="F37" s="24">
        <v>18000</v>
      </c>
      <c r="G37" s="4"/>
    </row>
    <row r="38" spans="1:7" ht="4.5" customHeight="1">
      <c r="A38" s="25"/>
      <c r="B38" s="25"/>
      <c r="C38" s="25"/>
      <c r="D38" s="26"/>
      <c r="E38" s="27"/>
      <c r="F38" s="28"/>
    </row>
    <row r="39" spans="1:7" ht="22.5" customHeight="1">
      <c r="A39" s="25"/>
      <c r="B39" s="29"/>
      <c r="C39" s="152" t="s">
        <v>23</v>
      </c>
      <c r="D39" s="152"/>
      <c r="E39" s="23"/>
      <c r="F39" s="30">
        <v>1024475.9200000002</v>
      </c>
    </row>
    <row r="40" spans="1:7">
      <c r="B40" s="8"/>
      <c r="C40" s="9"/>
      <c r="D40" s="9"/>
      <c r="E40" s="9"/>
      <c r="F40" s="10"/>
    </row>
  </sheetData>
  <mergeCells count="5">
    <mergeCell ref="A1:F1"/>
    <mergeCell ref="A2:F2"/>
    <mergeCell ref="A3:F3"/>
    <mergeCell ref="A4:F4"/>
    <mergeCell ref="C39:D39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F4"/>
    </sheetView>
  </sheetViews>
  <sheetFormatPr baseColWidth="10" defaultRowHeight="15"/>
  <cols>
    <col min="1" max="1" width="11.42578125" style="50"/>
    <col min="2" max="2" width="38" style="31" customWidth="1"/>
    <col min="3" max="3" width="17.42578125" style="31" customWidth="1"/>
    <col min="4" max="4" width="19.7109375" style="31" customWidth="1"/>
    <col min="5" max="5" width="16.7109375" style="31" customWidth="1"/>
    <col min="6" max="6" width="18.85546875" style="31" customWidth="1"/>
    <col min="7" max="16384" width="11.42578125" style="31"/>
  </cols>
  <sheetData>
    <row r="1" spans="1:7" ht="31.5" customHeight="1">
      <c r="A1" s="140" t="s">
        <v>0</v>
      </c>
      <c r="B1" s="141"/>
      <c r="C1" s="141"/>
      <c r="D1" s="141"/>
      <c r="E1" s="141"/>
      <c r="F1" s="142"/>
    </row>
    <row r="2" spans="1:7" ht="33" customHeight="1">
      <c r="A2" s="143" t="s">
        <v>1</v>
      </c>
      <c r="B2" s="144"/>
      <c r="C2" s="144"/>
      <c r="D2" s="144"/>
      <c r="E2" s="144"/>
      <c r="F2" s="145"/>
      <c r="G2" s="4"/>
    </row>
    <row r="3" spans="1:7" ht="27.75" customHeight="1">
      <c r="A3" s="146" t="s">
        <v>42</v>
      </c>
      <c r="B3" s="147"/>
      <c r="C3" s="147"/>
      <c r="D3" s="147"/>
      <c r="E3" s="147"/>
      <c r="F3" s="148"/>
    </row>
    <row r="4" spans="1:7" ht="31.5" customHeight="1">
      <c r="A4" s="149" t="s">
        <v>43</v>
      </c>
      <c r="B4" s="150"/>
      <c r="C4" s="150"/>
      <c r="D4" s="150"/>
      <c r="E4" s="150"/>
      <c r="F4" s="151"/>
    </row>
    <row r="5" spans="1:7">
      <c r="A5" s="48" t="s">
        <v>4</v>
      </c>
      <c r="B5" s="33" t="s">
        <v>5</v>
      </c>
      <c r="C5" s="33" t="s">
        <v>6</v>
      </c>
      <c r="D5" s="33" t="s">
        <v>7</v>
      </c>
      <c r="E5" s="34" t="s">
        <v>8</v>
      </c>
      <c r="F5" s="34" t="s">
        <v>9</v>
      </c>
    </row>
    <row r="6" spans="1:7" ht="45" customHeight="1">
      <c r="A6" s="51">
        <v>532</v>
      </c>
      <c r="B6" s="11" t="s">
        <v>24</v>
      </c>
      <c r="C6" s="15">
        <v>154365</v>
      </c>
      <c r="D6" s="12">
        <v>100000</v>
      </c>
      <c r="E6" s="24"/>
      <c r="F6" s="16">
        <v>100000</v>
      </c>
      <c r="G6" s="4"/>
    </row>
    <row r="7" spans="1:7" ht="45" customHeight="1">
      <c r="A7" s="51">
        <v>2378</v>
      </c>
      <c r="B7" s="11" t="s">
        <v>25</v>
      </c>
      <c r="C7" s="17">
        <v>146362</v>
      </c>
      <c r="D7" s="12">
        <v>15000</v>
      </c>
      <c r="E7" s="24"/>
      <c r="F7" s="16">
        <v>15000</v>
      </c>
      <c r="G7" s="4"/>
    </row>
    <row r="8" spans="1:7" ht="45" customHeight="1">
      <c r="A8" s="51">
        <v>8490</v>
      </c>
      <c r="B8" s="11" t="s">
        <v>26</v>
      </c>
      <c r="C8" s="11">
        <v>144784</v>
      </c>
      <c r="D8" s="12">
        <v>30000</v>
      </c>
      <c r="E8" s="24"/>
      <c r="F8" s="12">
        <v>30000</v>
      </c>
      <c r="G8" s="4"/>
    </row>
    <row r="9" spans="1:7" ht="45" customHeight="1">
      <c r="A9" s="51">
        <v>15940</v>
      </c>
      <c r="B9" s="11" t="s">
        <v>27</v>
      </c>
      <c r="C9" s="17">
        <v>154382</v>
      </c>
      <c r="D9" s="13">
        <v>65000</v>
      </c>
      <c r="E9" s="24"/>
      <c r="F9" s="12">
        <v>65000</v>
      </c>
      <c r="G9" s="4"/>
    </row>
    <row r="10" spans="1:7" ht="45" customHeight="1">
      <c r="A10" s="51">
        <v>23944</v>
      </c>
      <c r="B10" s="11" t="s">
        <v>37</v>
      </c>
      <c r="C10" s="14">
        <v>100900</v>
      </c>
      <c r="D10" s="13">
        <v>40000</v>
      </c>
      <c r="E10" s="24"/>
      <c r="F10" s="13">
        <v>7490.53</v>
      </c>
      <c r="G10" s="4"/>
    </row>
    <row r="11" spans="1:7" ht="45" customHeight="1">
      <c r="A11" s="51">
        <v>23967</v>
      </c>
      <c r="B11" s="11" t="s">
        <v>28</v>
      </c>
      <c r="C11" s="14">
        <v>93517</v>
      </c>
      <c r="D11" s="13">
        <v>50000</v>
      </c>
      <c r="E11" s="24"/>
      <c r="F11" s="12">
        <v>50000</v>
      </c>
      <c r="G11" s="4"/>
    </row>
    <row r="12" spans="1:7" ht="45" customHeight="1">
      <c r="A12" s="51">
        <v>24178</v>
      </c>
      <c r="B12" s="11" t="s">
        <v>11</v>
      </c>
      <c r="C12" s="14">
        <v>154402</v>
      </c>
      <c r="D12" s="12">
        <v>70000</v>
      </c>
      <c r="E12" s="24"/>
      <c r="F12" s="12">
        <v>70000</v>
      </c>
      <c r="G12" s="4"/>
    </row>
    <row r="13" spans="1:7" ht="45" customHeight="1">
      <c r="A13" s="51">
        <v>24179</v>
      </c>
      <c r="B13" s="11" t="s">
        <v>11</v>
      </c>
      <c r="C13" s="17">
        <v>154401</v>
      </c>
      <c r="D13" s="12">
        <v>30000</v>
      </c>
      <c r="E13" s="24"/>
      <c r="F13" s="18">
        <v>30000</v>
      </c>
      <c r="G13" s="4"/>
    </row>
    <row r="14" spans="1:7" ht="45" customHeight="1">
      <c r="A14" s="51">
        <v>24382</v>
      </c>
      <c r="B14" s="11" t="s">
        <v>12</v>
      </c>
      <c r="C14" s="17">
        <v>154383</v>
      </c>
      <c r="D14" s="12">
        <v>5000</v>
      </c>
      <c r="E14" s="24"/>
      <c r="F14" s="18">
        <v>4986.5</v>
      </c>
      <c r="G14" s="4"/>
    </row>
    <row r="15" spans="1:7" ht="45" customHeight="1">
      <c r="A15" s="51">
        <v>26430</v>
      </c>
      <c r="B15" s="11" t="s">
        <v>29</v>
      </c>
      <c r="C15" s="17">
        <v>136930</v>
      </c>
      <c r="D15" s="12">
        <v>50000</v>
      </c>
      <c r="E15" s="24"/>
      <c r="F15" s="13">
        <v>2460.4</v>
      </c>
      <c r="G15" s="4"/>
    </row>
    <row r="16" spans="1:7" ht="45" customHeight="1">
      <c r="A16" s="51">
        <v>28077</v>
      </c>
      <c r="B16" s="11" t="s">
        <v>30</v>
      </c>
      <c r="C16" s="14">
        <v>147418</v>
      </c>
      <c r="D16" s="12">
        <v>30000</v>
      </c>
      <c r="E16" s="24"/>
      <c r="F16" s="13">
        <v>3945.5</v>
      </c>
      <c r="G16" s="4"/>
    </row>
    <row r="17" spans="1:7" ht="45" customHeight="1">
      <c r="A17" s="51">
        <v>28178</v>
      </c>
      <c r="B17" s="11" t="s">
        <v>13</v>
      </c>
      <c r="C17" s="17">
        <v>143961</v>
      </c>
      <c r="D17" s="19">
        <v>10000</v>
      </c>
      <c r="E17" s="24"/>
      <c r="F17" s="12">
        <v>10000</v>
      </c>
      <c r="G17" s="4"/>
    </row>
    <row r="18" spans="1:7" ht="45" customHeight="1">
      <c r="A18" s="51">
        <v>28178</v>
      </c>
      <c r="B18" s="11" t="s">
        <v>13</v>
      </c>
      <c r="C18" s="17">
        <v>151427</v>
      </c>
      <c r="D18" s="16">
        <v>10000</v>
      </c>
      <c r="E18" s="24"/>
      <c r="F18" s="12">
        <v>10000</v>
      </c>
      <c r="G18" s="4"/>
    </row>
    <row r="19" spans="1:7" ht="45" customHeight="1">
      <c r="A19" s="51">
        <v>28297</v>
      </c>
      <c r="B19" s="11" t="s">
        <v>14</v>
      </c>
      <c r="C19" s="17">
        <v>154637</v>
      </c>
      <c r="D19" s="16">
        <v>30000</v>
      </c>
      <c r="E19" s="24"/>
      <c r="F19" s="12">
        <v>30000</v>
      </c>
      <c r="G19" s="4"/>
    </row>
    <row r="20" spans="1:7" ht="45" customHeight="1">
      <c r="A20" s="51">
        <v>28415</v>
      </c>
      <c r="B20" s="11" t="s">
        <v>15</v>
      </c>
      <c r="C20" s="17">
        <v>142942</v>
      </c>
      <c r="D20" s="16">
        <v>65000</v>
      </c>
      <c r="E20" s="24"/>
      <c r="F20" s="12">
        <v>9287.31</v>
      </c>
      <c r="G20" s="4"/>
    </row>
    <row r="21" spans="1:7" ht="45" customHeight="1">
      <c r="A21" s="51">
        <v>28439</v>
      </c>
      <c r="B21" s="11" t="s">
        <v>16</v>
      </c>
      <c r="C21" s="14">
        <v>154298</v>
      </c>
      <c r="D21" s="13">
        <v>20000</v>
      </c>
      <c r="E21" s="24"/>
      <c r="F21" s="12">
        <v>20000</v>
      </c>
      <c r="G21" s="4"/>
    </row>
    <row r="22" spans="1:7" ht="45" customHeight="1">
      <c r="A22" s="51">
        <v>28440</v>
      </c>
      <c r="B22" s="11" t="s">
        <v>17</v>
      </c>
      <c r="C22" s="20">
        <v>154580</v>
      </c>
      <c r="D22" s="19">
        <v>10000</v>
      </c>
      <c r="E22" s="24"/>
      <c r="F22" s="12">
        <v>10000</v>
      </c>
      <c r="G22" s="4"/>
    </row>
    <row r="23" spans="1:7" ht="45" customHeight="1">
      <c r="A23" s="51">
        <v>28450</v>
      </c>
      <c r="B23" s="11" t="s">
        <v>18</v>
      </c>
      <c r="C23" s="17">
        <v>144764</v>
      </c>
      <c r="D23" s="21">
        <v>150000</v>
      </c>
      <c r="E23" s="24"/>
      <c r="F23" s="12">
        <v>147767.85</v>
      </c>
      <c r="G23" s="4"/>
    </row>
    <row r="24" spans="1:7" ht="45" customHeight="1">
      <c r="A24" s="51">
        <v>28682</v>
      </c>
      <c r="B24" s="11" t="s">
        <v>31</v>
      </c>
      <c r="C24" s="15">
        <v>146586</v>
      </c>
      <c r="D24" s="16">
        <v>10000</v>
      </c>
      <c r="E24" s="24"/>
      <c r="F24" s="12">
        <v>10000</v>
      </c>
      <c r="G24" s="4"/>
    </row>
    <row r="25" spans="1:7" ht="45" customHeight="1">
      <c r="A25" s="51">
        <v>30134</v>
      </c>
      <c r="B25" s="11" t="s">
        <v>20</v>
      </c>
      <c r="C25" s="15">
        <v>154398</v>
      </c>
      <c r="D25" s="16">
        <v>10000</v>
      </c>
      <c r="E25" s="24"/>
      <c r="F25" s="12">
        <v>10000</v>
      </c>
      <c r="G25" s="4"/>
    </row>
    <row r="26" spans="1:7" ht="45" customHeight="1">
      <c r="A26" s="51">
        <v>30514</v>
      </c>
      <c r="B26" s="11" t="s">
        <v>33</v>
      </c>
      <c r="C26" s="15">
        <v>154620</v>
      </c>
      <c r="D26" s="16">
        <v>18000</v>
      </c>
      <c r="E26" s="24"/>
      <c r="F26" s="12">
        <v>18000</v>
      </c>
      <c r="G26" s="4"/>
    </row>
    <row r="27" spans="1:7" ht="45" customHeight="1">
      <c r="A27" s="52">
        <v>30514</v>
      </c>
      <c r="B27" s="14" t="s">
        <v>46</v>
      </c>
      <c r="C27" s="22">
        <v>154639</v>
      </c>
      <c r="D27" s="19">
        <v>40000</v>
      </c>
      <c r="E27" s="24"/>
      <c r="F27" s="19">
        <v>40000</v>
      </c>
      <c r="G27" s="4"/>
    </row>
    <row r="28" spans="1:7" ht="4.5" customHeight="1">
      <c r="A28" s="49"/>
      <c r="B28" s="25"/>
      <c r="C28" s="25"/>
      <c r="D28" s="26"/>
      <c r="E28" s="27"/>
      <c r="F28" s="28"/>
    </row>
    <row r="29" spans="1:7" ht="22.5" customHeight="1">
      <c r="A29" s="49"/>
      <c r="B29" s="29"/>
      <c r="C29" s="152" t="s">
        <v>23</v>
      </c>
      <c r="D29" s="152"/>
      <c r="E29" s="23"/>
      <c r="F29" s="30">
        <f>SUM(F6:F27)</f>
        <v>693938.09000000008</v>
      </c>
    </row>
    <row r="30" spans="1:7">
      <c r="B30" s="45"/>
      <c r="C30" s="46"/>
      <c r="D30" s="46"/>
      <c r="E30" s="46"/>
      <c r="F30" s="47"/>
    </row>
  </sheetData>
  <mergeCells count="5">
    <mergeCell ref="A1:F1"/>
    <mergeCell ref="A2:F2"/>
    <mergeCell ref="A3:F3"/>
    <mergeCell ref="A4:F4"/>
    <mergeCell ref="C29:D29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6" sqref="A6"/>
    </sheetView>
  </sheetViews>
  <sheetFormatPr baseColWidth="10" defaultRowHeight="15"/>
  <cols>
    <col min="1" max="1" width="11.42578125" style="31"/>
    <col min="2" max="2" width="34.140625" style="31" customWidth="1"/>
    <col min="3" max="3" width="23.7109375" style="31" customWidth="1"/>
    <col min="4" max="4" width="16.140625" style="31" customWidth="1"/>
    <col min="5" max="5" width="16.7109375" style="31" customWidth="1"/>
    <col min="6" max="6" width="19.140625" style="31" customWidth="1"/>
    <col min="7" max="16384" width="11.42578125" style="31"/>
  </cols>
  <sheetData>
    <row r="1" spans="1:7" ht="31.5" customHeight="1">
      <c r="A1" s="140" t="s">
        <v>0</v>
      </c>
      <c r="B1" s="141"/>
      <c r="C1" s="141"/>
      <c r="D1" s="141"/>
      <c r="E1" s="141"/>
      <c r="F1" s="142"/>
    </row>
    <row r="2" spans="1:7" ht="33" customHeight="1">
      <c r="A2" s="143" t="s">
        <v>1</v>
      </c>
      <c r="B2" s="144"/>
      <c r="C2" s="144"/>
      <c r="D2" s="144"/>
      <c r="E2" s="144"/>
      <c r="F2" s="145"/>
    </row>
    <row r="3" spans="1:7" ht="27.75" customHeight="1">
      <c r="A3" s="146" t="s">
        <v>40</v>
      </c>
      <c r="B3" s="147"/>
      <c r="C3" s="147"/>
      <c r="D3" s="147"/>
      <c r="E3" s="147"/>
      <c r="F3" s="148"/>
      <c r="G3" s="4"/>
    </row>
    <row r="4" spans="1:7" ht="31.5" customHeight="1">
      <c r="A4" s="149" t="s">
        <v>41</v>
      </c>
      <c r="B4" s="150"/>
      <c r="C4" s="150"/>
      <c r="D4" s="150"/>
      <c r="E4" s="150"/>
      <c r="F4" s="151"/>
    </row>
    <row r="5" spans="1:7" ht="24">
      <c r="A5" s="32" t="s">
        <v>4</v>
      </c>
      <c r="B5" s="33" t="s">
        <v>5</v>
      </c>
      <c r="C5" s="33" t="s">
        <v>6</v>
      </c>
      <c r="D5" s="33" t="s">
        <v>7</v>
      </c>
      <c r="E5" s="34" t="s">
        <v>8</v>
      </c>
      <c r="F5" s="34" t="s">
        <v>9</v>
      </c>
    </row>
    <row r="6" spans="1:7" ht="45" customHeight="1">
      <c r="A6" s="11">
        <v>532</v>
      </c>
      <c r="B6" s="11" t="s">
        <v>24</v>
      </c>
      <c r="C6" s="15">
        <v>154365</v>
      </c>
      <c r="D6" s="12">
        <v>100000</v>
      </c>
      <c r="E6" s="24"/>
      <c r="F6" s="16">
        <v>100000</v>
      </c>
      <c r="G6" s="4"/>
    </row>
    <row r="7" spans="1:7" ht="45" customHeight="1">
      <c r="A7" s="11">
        <v>2378</v>
      </c>
      <c r="B7" s="11" t="s">
        <v>25</v>
      </c>
      <c r="C7" s="17">
        <v>146362</v>
      </c>
      <c r="D7" s="12">
        <v>15000</v>
      </c>
      <c r="E7" s="24"/>
      <c r="F7" s="16">
        <v>15000</v>
      </c>
      <c r="G7" s="4"/>
    </row>
    <row r="8" spans="1:7" ht="45" customHeight="1">
      <c r="A8" s="11">
        <v>8490</v>
      </c>
      <c r="B8" s="11" t="s">
        <v>26</v>
      </c>
      <c r="C8" s="11">
        <v>144784</v>
      </c>
      <c r="D8" s="12">
        <v>30000</v>
      </c>
      <c r="E8" s="24"/>
      <c r="F8" s="12">
        <v>30000</v>
      </c>
      <c r="G8" s="4"/>
    </row>
    <row r="9" spans="1:7" ht="45" customHeight="1">
      <c r="A9" s="11">
        <v>15940</v>
      </c>
      <c r="B9" s="11" t="s">
        <v>27</v>
      </c>
      <c r="C9" s="17">
        <v>154382</v>
      </c>
      <c r="D9" s="13">
        <v>65000</v>
      </c>
      <c r="E9" s="24"/>
      <c r="F9" s="12">
        <v>65000</v>
      </c>
      <c r="G9" s="4"/>
    </row>
    <row r="10" spans="1:7" ht="45" customHeight="1">
      <c r="A10" s="11">
        <v>23944</v>
      </c>
      <c r="B10" s="11" t="s">
        <v>37</v>
      </c>
      <c r="C10" s="14">
        <v>100900</v>
      </c>
      <c r="D10" s="13">
        <v>40000</v>
      </c>
      <c r="E10" s="24"/>
      <c r="F10" s="13">
        <v>7490.53</v>
      </c>
      <c r="G10" s="4"/>
    </row>
    <row r="11" spans="1:7" ht="45" customHeight="1">
      <c r="A11" s="11">
        <v>23967</v>
      </c>
      <c r="B11" s="11" t="s">
        <v>28</v>
      </c>
      <c r="C11" s="14">
        <v>93517</v>
      </c>
      <c r="D11" s="13">
        <v>50000</v>
      </c>
      <c r="E11" s="24"/>
      <c r="F11" s="12">
        <v>50000</v>
      </c>
      <c r="G11" s="4"/>
    </row>
    <row r="12" spans="1:7" ht="45" customHeight="1">
      <c r="A12" s="11">
        <v>24178</v>
      </c>
      <c r="B12" s="11" t="s">
        <v>11</v>
      </c>
      <c r="C12" s="14">
        <v>154402</v>
      </c>
      <c r="D12" s="12">
        <v>70000</v>
      </c>
      <c r="E12" s="24"/>
      <c r="F12" s="12">
        <v>70000</v>
      </c>
      <c r="G12" s="4"/>
    </row>
    <row r="13" spans="1:7" ht="45" customHeight="1">
      <c r="A13" s="11">
        <v>24179</v>
      </c>
      <c r="B13" s="11" t="s">
        <v>11</v>
      </c>
      <c r="C13" s="17">
        <v>154401</v>
      </c>
      <c r="D13" s="12">
        <v>30000</v>
      </c>
      <c r="E13" s="24"/>
      <c r="F13" s="18">
        <v>30000</v>
      </c>
      <c r="G13" s="4"/>
    </row>
    <row r="14" spans="1:7" ht="45" customHeight="1">
      <c r="A14" s="11">
        <v>24382</v>
      </c>
      <c r="B14" s="11" t="s">
        <v>12</v>
      </c>
      <c r="C14" s="17">
        <v>154383</v>
      </c>
      <c r="D14" s="12">
        <v>5000</v>
      </c>
      <c r="E14" s="24"/>
      <c r="F14" s="18">
        <v>4985.91</v>
      </c>
      <c r="G14" s="4"/>
    </row>
    <row r="15" spans="1:7" ht="45" customHeight="1">
      <c r="A15" s="11">
        <v>26430</v>
      </c>
      <c r="B15" s="11" t="s">
        <v>29</v>
      </c>
      <c r="C15" s="17">
        <v>136930</v>
      </c>
      <c r="D15" s="12">
        <v>50000</v>
      </c>
      <c r="E15" s="24"/>
      <c r="F15" s="13">
        <v>2460.4</v>
      </c>
      <c r="G15" s="4"/>
    </row>
    <row r="16" spans="1:7" ht="45" customHeight="1">
      <c r="A16" s="11">
        <v>28178</v>
      </c>
      <c r="B16" s="11" t="s">
        <v>13</v>
      </c>
      <c r="C16" s="14">
        <v>143961</v>
      </c>
      <c r="D16" s="12">
        <v>10000</v>
      </c>
      <c r="E16" s="24"/>
      <c r="F16" s="13">
        <v>10000</v>
      </c>
      <c r="G16" s="4"/>
    </row>
    <row r="17" spans="1:7" ht="45" customHeight="1">
      <c r="A17" s="11">
        <v>28178</v>
      </c>
      <c r="B17" s="11" t="s">
        <v>13</v>
      </c>
      <c r="C17" s="17">
        <v>151427</v>
      </c>
      <c r="D17" s="19">
        <v>10000</v>
      </c>
      <c r="E17" s="24"/>
      <c r="F17" s="12">
        <v>10000</v>
      </c>
      <c r="G17" s="4"/>
    </row>
    <row r="18" spans="1:7" ht="45" customHeight="1">
      <c r="A18" s="11">
        <v>28297</v>
      </c>
      <c r="B18" s="11" t="s">
        <v>14</v>
      </c>
      <c r="C18" s="17">
        <v>154637</v>
      </c>
      <c r="D18" s="16">
        <v>30000</v>
      </c>
      <c r="E18" s="24"/>
      <c r="F18" s="12">
        <v>30000</v>
      </c>
      <c r="G18" s="4"/>
    </row>
    <row r="19" spans="1:7" ht="45" customHeight="1">
      <c r="A19" s="11">
        <v>28415</v>
      </c>
      <c r="B19" s="11" t="s">
        <v>15</v>
      </c>
      <c r="C19" s="17">
        <v>142942</v>
      </c>
      <c r="D19" s="16">
        <v>65000</v>
      </c>
      <c r="E19" s="24"/>
      <c r="F19" s="12">
        <v>9287.31</v>
      </c>
      <c r="G19" s="4"/>
    </row>
    <row r="20" spans="1:7" ht="45" customHeight="1">
      <c r="A20" s="11">
        <v>28439</v>
      </c>
      <c r="B20" s="11" t="s">
        <v>16</v>
      </c>
      <c r="C20" s="17">
        <v>154298</v>
      </c>
      <c r="D20" s="16">
        <v>20000</v>
      </c>
      <c r="E20" s="24"/>
      <c r="F20" s="12">
        <v>20000</v>
      </c>
      <c r="G20" s="4"/>
    </row>
    <row r="21" spans="1:7" ht="45" customHeight="1">
      <c r="A21" s="11">
        <v>28440</v>
      </c>
      <c r="B21" s="11" t="s">
        <v>17</v>
      </c>
      <c r="C21" s="14">
        <v>154580</v>
      </c>
      <c r="D21" s="13">
        <v>10000</v>
      </c>
      <c r="E21" s="24"/>
      <c r="F21" s="12">
        <v>10000</v>
      </c>
      <c r="G21" s="4"/>
    </row>
    <row r="22" spans="1:7" ht="45" customHeight="1">
      <c r="A22" s="11">
        <v>28450</v>
      </c>
      <c r="B22" s="11" t="s">
        <v>18</v>
      </c>
      <c r="C22" s="20">
        <v>144764</v>
      </c>
      <c r="D22" s="19">
        <v>150000</v>
      </c>
      <c r="E22" s="24"/>
      <c r="F22" s="12">
        <v>147767.85</v>
      </c>
      <c r="G22" s="4"/>
    </row>
    <row r="23" spans="1:7" ht="45" customHeight="1">
      <c r="A23" s="11">
        <v>28682</v>
      </c>
      <c r="B23" s="11" t="s">
        <v>31</v>
      </c>
      <c r="C23" s="17">
        <v>146586</v>
      </c>
      <c r="D23" s="21">
        <v>10000</v>
      </c>
      <c r="E23" s="24"/>
      <c r="F23" s="12">
        <v>10000</v>
      </c>
      <c r="G23" s="4"/>
    </row>
    <row r="24" spans="1:7" ht="45" customHeight="1">
      <c r="A24" s="11">
        <v>30134</v>
      </c>
      <c r="B24" s="11" t="s">
        <v>20</v>
      </c>
      <c r="C24" s="15">
        <v>154398</v>
      </c>
      <c r="D24" s="16">
        <v>10000</v>
      </c>
      <c r="E24" s="24"/>
      <c r="F24" s="12">
        <v>10000</v>
      </c>
      <c r="G24" s="4"/>
    </row>
    <row r="25" spans="1:7" ht="45" customHeight="1">
      <c r="A25" s="11">
        <v>30514</v>
      </c>
      <c r="B25" s="11" t="s">
        <v>33</v>
      </c>
      <c r="C25" s="15">
        <v>154620</v>
      </c>
      <c r="D25" s="16">
        <v>18000</v>
      </c>
      <c r="E25" s="24"/>
      <c r="F25" s="12">
        <v>18000</v>
      </c>
      <c r="G25" s="4"/>
    </row>
    <row r="26" spans="1:7" ht="45" customHeight="1">
      <c r="A26" s="14">
        <v>30514</v>
      </c>
      <c r="B26" s="14" t="s">
        <v>34</v>
      </c>
      <c r="C26" s="15">
        <v>154639</v>
      </c>
      <c r="D26" s="16">
        <v>40000</v>
      </c>
      <c r="E26" s="24"/>
      <c r="F26" s="13">
        <v>40000</v>
      </c>
      <c r="G26" s="4"/>
    </row>
    <row r="27" spans="1:7" ht="4.5" customHeight="1">
      <c r="A27" s="25"/>
      <c r="B27" s="25"/>
      <c r="C27" s="25"/>
      <c r="D27" s="26"/>
      <c r="E27" s="27"/>
      <c r="F27" s="28"/>
    </row>
    <row r="28" spans="1:7" ht="22.5" customHeight="1">
      <c r="A28" s="25"/>
      <c r="B28" s="29"/>
      <c r="C28" s="152" t="s">
        <v>23</v>
      </c>
      <c r="D28" s="152"/>
      <c r="E28" s="23"/>
      <c r="F28" s="30">
        <f>SUM(F6:F26)</f>
        <v>689992</v>
      </c>
    </row>
    <row r="29" spans="1:7">
      <c r="B29" s="45"/>
      <c r="C29" s="46"/>
      <c r="D29" s="46"/>
      <c r="E29" s="46"/>
      <c r="F29" s="47"/>
    </row>
  </sheetData>
  <mergeCells count="5">
    <mergeCell ref="A1:F1"/>
    <mergeCell ref="A2:F2"/>
    <mergeCell ref="A3:F3"/>
    <mergeCell ref="A4:F4"/>
    <mergeCell ref="C28:D2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4" sqref="A4:F4"/>
    </sheetView>
  </sheetViews>
  <sheetFormatPr baseColWidth="10" defaultRowHeight="15"/>
  <cols>
    <col min="1" max="1" width="11.42578125" style="31"/>
    <col min="2" max="2" width="37.42578125" style="31" customWidth="1"/>
    <col min="3" max="3" width="18.85546875" style="31" customWidth="1"/>
    <col min="4" max="4" width="19" style="31" customWidth="1"/>
    <col min="5" max="5" width="16.7109375" style="31" customWidth="1"/>
    <col min="6" max="6" width="16.28515625" style="31" customWidth="1"/>
    <col min="7" max="16384" width="11.42578125" style="31"/>
  </cols>
  <sheetData>
    <row r="1" spans="1:7" ht="31.5" customHeight="1">
      <c r="A1" s="140" t="s">
        <v>0</v>
      </c>
      <c r="B1" s="141"/>
      <c r="C1" s="141"/>
      <c r="D1" s="141"/>
      <c r="E1" s="141"/>
      <c r="F1" s="142"/>
    </row>
    <row r="2" spans="1:7" ht="33" customHeight="1">
      <c r="A2" s="143" t="s">
        <v>1</v>
      </c>
      <c r="B2" s="144"/>
      <c r="C2" s="144"/>
      <c r="D2" s="144"/>
      <c r="E2" s="144"/>
      <c r="F2" s="145"/>
    </row>
    <row r="3" spans="1:7" ht="27.75" customHeight="1">
      <c r="A3" s="146" t="s">
        <v>44</v>
      </c>
      <c r="B3" s="147"/>
      <c r="C3" s="147"/>
      <c r="D3" s="147"/>
      <c r="E3" s="147"/>
      <c r="F3" s="148"/>
    </row>
    <row r="4" spans="1:7" ht="31.5" customHeight="1">
      <c r="A4" s="149" t="s">
        <v>45</v>
      </c>
      <c r="B4" s="150"/>
      <c r="C4" s="150"/>
      <c r="D4" s="150"/>
      <c r="E4" s="150"/>
      <c r="F4" s="151"/>
    </row>
    <row r="5" spans="1:7" ht="28.5" customHeight="1">
      <c r="A5" s="34" t="s">
        <v>4</v>
      </c>
      <c r="B5" s="34" t="s">
        <v>5</v>
      </c>
      <c r="C5" s="34" t="s">
        <v>6</v>
      </c>
      <c r="D5" s="34" t="s">
        <v>7</v>
      </c>
      <c r="E5" s="34" t="s">
        <v>8</v>
      </c>
      <c r="F5" s="34" t="s">
        <v>9</v>
      </c>
    </row>
    <row r="6" spans="1:7" ht="45" customHeight="1">
      <c r="A6" s="11">
        <v>532</v>
      </c>
      <c r="B6" s="11" t="s">
        <v>24</v>
      </c>
      <c r="C6" s="15">
        <v>154365</v>
      </c>
      <c r="D6" s="12">
        <v>100000</v>
      </c>
      <c r="E6" s="24"/>
      <c r="F6" s="16">
        <v>100000</v>
      </c>
      <c r="G6" s="4"/>
    </row>
    <row r="7" spans="1:7" ht="45" customHeight="1">
      <c r="A7" s="11">
        <v>2378</v>
      </c>
      <c r="B7" s="11" t="s">
        <v>25</v>
      </c>
      <c r="C7" s="17">
        <v>146362</v>
      </c>
      <c r="D7" s="12">
        <v>15000</v>
      </c>
      <c r="E7" s="24"/>
      <c r="F7" s="16">
        <v>15000</v>
      </c>
      <c r="G7" s="4"/>
    </row>
    <row r="8" spans="1:7" ht="45" customHeight="1">
      <c r="A8" s="11">
        <v>8490</v>
      </c>
      <c r="B8" s="11" t="s">
        <v>26</v>
      </c>
      <c r="C8" s="11">
        <v>144784</v>
      </c>
      <c r="D8" s="12">
        <v>30000</v>
      </c>
      <c r="E8" s="24"/>
      <c r="F8" s="12">
        <v>30000</v>
      </c>
      <c r="G8" s="4"/>
    </row>
    <row r="9" spans="1:7" ht="45" customHeight="1">
      <c r="A9" s="11">
        <v>15940</v>
      </c>
      <c r="B9" s="11" t="s">
        <v>27</v>
      </c>
      <c r="C9" s="17">
        <v>154382</v>
      </c>
      <c r="D9" s="13">
        <v>65000</v>
      </c>
      <c r="E9" s="24"/>
      <c r="F9" s="12">
        <v>65000</v>
      </c>
      <c r="G9" s="4"/>
    </row>
    <row r="10" spans="1:7" ht="45" customHeight="1">
      <c r="A10" s="11">
        <v>23944</v>
      </c>
      <c r="B10" s="11" t="s">
        <v>37</v>
      </c>
      <c r="C10" s="14">
        <v>100900</v>
      </c>
      <c r="D10" s="13">
        <v>40000</v>
      </c>
      <c r="E10" s="24"/>
      <c r="F10" s="13">
        <v>7490.53</v>
      </c>
      <c r="G10" s="4"/>
    </row>
    <row r="11" spans="1:7" ht="45" customHeight="1">
      <c r="A11" s="11">
        <v>23967</v>
      </c>
      <c r="B11" s="11" t="s">
        <v>28</v>
      </c>
      <c r="C11" s="14">
        <v>93517</v>
      </c>
      <c r="D11" s="13">
        <v>50000</v>
      </c>
      <c r="E11" s="24"/>
      <c r="F11" s="12">
        <v>50000</v>
      </c>
      <c r="G11" s="4"/>
    </row>
    <row r="12" spans="1:7" ht="45" customHeight="1">
      <c r="A12" s="11">
        <v>24178</v>
      </c>
      <c r="B12" s="11" t="s">
        <v>11</v>
      </c>
      <c r="C12" s="14">
        <v>154402</v>
      </c>
      <c r="D12" s="12">
        <v>70000</v>
      </c>
      <c r="E12" s="24"/>
      <c r="F12" s="12">
        <v>70000</v>
      </c>
      <c r="G12" s="4"/>
    </row>
    <row r="13" spans="1:7" ht="45" customHeight="1">
      <c r="A13" s="11">
        <v>24179</v>
      </c>
      <c r="B13" s="11" t="s">
        <v>11</v>
      </c>
      <c r="C13" s="17">
        <v>154401</v>
      </c>
      <c r="D13" s="12">
        <v>30000</v>
      </c>
      <c r="E13" s="24"/>
      <c r="F13" s="18">
        <v>30000</v>
      </c>
      <c r="G13" s="4"/>
    </row>
    <row r="14" spans="1:7" ht="45" customHeight="1">
      <c r="A14" s="11">
        <v>24382</v>
      </c>
      <c r="B14" s="11" t="s">
        <v>12</v>
      </c>
      <c r="C14" s="17">
        <v>154383</v>
      </c>
      <c r="D14" s="12">
        <v>5000</v>
      </c>
      <c r="E14" s="24"/>
      <c r="F14" s="18">
        <v>4985.91</v>
      </c>
      <c r="G14" s="4"/>
    </row>
    <row r="15" spans="1:7" ht="45" customHeight="1">
      <c r="A15" s="11">
        <v>26430</v>
      </c>
      <c r="B15" s="11" t="s">
        <v>29</v>
      </c>
      <c r="C15" s="17">
        <v>136930</v>
      </c>
      <c r="D15" s="12">
        <v>50000</v>
      </c>
      <c r="E15" s="24"/>
      <c r="F15" s="13">
        <v>2460.4</v>
      </c>
      <c r="G15" s="4"/>
    </row>
    <row r="16" spans="1:7" ht="45" customHeight="1">
      <c r="A16" s="11">
        <v>28178</v>
      </c>
      <c r="B16" s="11" t="s">
        <v>13</v>
      </c>
      <c r="C16" s="14">
        <v>143961</v>
      </c>
      <c r="D16" s="12">
        <v>10000</v>
      </c>
      <c r="E16" s="24"/>
      <c r="F16" s="13">
        <v>10000</v>
      </c>
      <c r="G16" s="4"/>
    </row>
    <row r="17" spans="1:7" ht="45" customHeight="1">
      <c r="A17" s="11">
        <v>28178</v>
      </c>
      <c r="B17" s="11" t="s">
        <v>13</v>
      </c>
      <c r="C17" s="17">
        <v>151427</v>
      </c>
      <c r="D17" s="19">
        <v>10000</v>
      </c>
      <c r="E17" s="24"/>
      <c r="F17" s="12">
        <v>10000</v>
      </c>
      <c r="G17" s="4"/>
    </row>
    <row r="18" spans="1:7" ht="45" customHeight="1">
      <c r="A18" s="11">
        <v>28297</v>
      </c>
      <c r="B18" s="11" t="s">
        <v>14</v>
      </c>
      <c r="C18" s="17">
        <v>154637</v>
      </c>
      <c r="D18" s="16">
        <v>30000</v>
      </c>
      <c r="E18" s="24"/>
      <c r="F18" s="12">
        <v>30000</v>
      </c>
      <c r="G18" s="4"/>
    </row>
    <row r="19" spans="1:7" ht="45" customHeight="1">
      <c r="A19" s="11">
        <v>28415</v>
      </c>
      <c r="B19" s="11" t="s">
        <v>15</v>
      </c>
      <c r="C19" s="17">
        <v>142942</v>
      </c>
      <c r="D19" s="16">
        <v>65000</v>
      </c>
      <c r="E19" s="24"/>
      <c r="F19" s="12">
        <v>9287.31</v>
      </c>
      <c r="G19" s="4"/>
    </row>
    <row r="20" spans="1:7" ht="45" customHeight="1">
      <c r="A20" s="11">
        <v>28439</v>
      </c>
      <c r="B20" s="11" t="s">
        <v>16</v>
      </c>
      <c r="C20" s="17">
        <v>154298</v>
      </c>
      <c r="D20" s="16">
        <v>20000</v>
      </c>
      <c r="E20" s="24"/>
      <c r="F20" s="12">
        <v>20000</v>
      </c>
      <c r="G20" s="4"/>
    </row>
    <row r="21" spans="1:7" ht="45" customHeight="1">
      <c r="A21" s="11">
        <v>28440</v>
      </c>
      <c r="B21" s="11" t="s">
        <v>17</v>
      </c>
      <c r="C21" s="14">
        <v>154580</v>
      </c>
      <c r="D21" s="13">
        <v>10000</v>
      </c>
      <c r="E21" s="24"/>
      <c r="F21" s="12">
        <v>10000</v>
      </c>
      <c r="G21" s="4"/>
    </row>
    <row r="22" spans="1:7" ht="45" customHeight="1">
      <c r="A22" s="11">
        <v>28450</v>
      </c>
      <c r="B22" s="11" t="s">
        <v>18</v>
      </c>
      <c r="C22" s="20">
        <v>144764</v>
      </c>
      <c r="D22" s="19">
        <v>150000</v>
      </c>
      <c r="E22" s="24"/>
      <c r="F22" s="12">
        <v>147767.85</v>
      </c>
      <c r="G22" s="4"/>
    </row>
    <row r="23" spans="1:7" ht="45" customHeight="1">
      <c r="A23" s="11">
        <v>28682</v>
      </c>
      <c r="B23" s="11" t="s">
        <v>31</v>
      </c>
      <c r="C23" s="17">
        <v>146586</v>
      </c>
      <c r="D23" s="21">
        <v>10000</v>
      </c>
      <c r="E23" s="24"/>
      <c r="F23" s="12">
        <v>10000</v>
      </c>
      <c r="G23" s="4"/>
    </row>
    <row r="24" spans="1:7" ht="45" customHeight="1">
      <c r="A24" s="11">
        <v>30134</v>
      </c>
      <c r="B24" s="11" t="s">
        <v>20</v>
      </c>
      <c r="C24" s="15">
        <v>154398</v>
      </c>
      <c r="D24" s="16">
        <v>10000</v>
      </c>
      <c r="E24" s="24"/>
      <c r="F24" s="12">
        <v>10000</v>
      </c>
      <c r="G24" s="4"/>
    </row>
    <row r="25" spans="1:7" ht="45" customHeight="1">
      <c r="A25" s="11">
        <v>30514</v>
      </c>
      <c r="B25" s="11" t="s">
        <v>33</v>
      </c>
      <c r="C25" s="15">
        <v>154620</v>
      </c>
      <c r="D25" s="16">
        <v>18000</v>
      </c>
      <c r="E25" s="24"/>
      <c r="F25" s="12">
        <v>18000</v>
      </c>
      <c r="G25" s="4"/>
    </row>
    <row r="26" spans="1:7" ht="45" customHeight="1">
      <c r="A26" s="14">
        <v>30514</v>
      </c>
      <c r="B26" s="14" t="s">
        <v>46</v>
      </c>
      <c r="C26" s="15">
        <v>154639</v>
      </c>
      <c r="D26" s="16">
        <v>40000</v>
      </c>
      <c r="E26" s="24"/>
      <c r="F26" s="12">
        <v>40000</v>
      </c>
      <c r="G26" s="4"/>
    </row>
    <row r="27" spans="1:7" ht="4.5" customHeight="1">
      <c r="A27" s="25"/>
      <c r="B27" s="25"/>
      <c r="C27" s="25"/>
      <c r="D27" s="26"/>
      <c r="E27" s="27"/>
      <c r="F27" s="28"/>
    </row>
    <row r="28" spans="1:7" ht="22.5" customHeight="1">
      <c r="A28" s="25"/>
      <c r="B28" s="29"/>
      <c r="C28" s="152" t="s">
        <v>23</v>
      </c>
      <c r="D28" s="152"/>
      <c r="E28" s="23"/>
      <c r="F28" s="30">
        <f>SUM(F6:F26)</f>
        <v>689992</v>
      </c>
    </row>
    <row r="29" spans="1:7">
      <c r="B29" s="45"/>
      <c r="C29" s="46"/>
      <c r="D29" s="46"/>
      <c r="E29" s="46"/>
      <c r="F29" s="47"/>
    </row>
  </sheetData>
  <mergeCells count="5">
    <mergeCell ref="A1:F1"/>
    <mergeCell ref="A2:F2"/>
    <mergeCell ref="A3:F3"/>
    <mergeCell ref="A4:F4"/>
    <mergeCell ref="C28:D2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4" sqref="A4:F4"/>
    </sheetView>
  </sheetViews>
  <sheetFormatPr baseColWidth="10" defaultRowHeight="15"/>
  <cols>
    <col min="1" max="1" width="20.42578125" customWidth="1"/>
    <col min="2" max="2" width="43.28515625" customWidth="1"/>
    <col min="3" max="3" width="18" customWidth="1"/>
    <col min="4" max="4" width="25.85546875" customWidth="1"/>
    <col min="5" max="5" width="21.140625" style="53" customWidth="1"/>
    <col min="6" max="6" width="21.5703125" customWidth="1"/>
  </cols>
  <sheetData>
    <row r="1" spans="1:6" ht="30" customHeight="1">
      <c r="A1" s="140" t="s">
        <v>0</v>
      </c>
      <c r="B1" s="141"/>
      <c r="C1" s="141"/>
      <c r="D1" s="141"/>
      <c r="E1" s="141"/>
      <c r="F1" s="142"/>
    </row>
    <row r="2" spans="1:6" ht="30" customHeight="1">
      <c r="A2" s="143" t="s">
        <v>1</v>
      </c>
      <c r="B2" s="144"/>
      <c r="C2" s="144"/>
      <c r="D2" s="144"/>
      <c r="E2" s="144"/>
      <c r="F2" s="145"/>
    </row>
    <row r="3" spans="1:6" ht="32.25" customHeight="1">
      <c r="A3" s="146" t="s">
        <v>52</v>
      </c>
      <c r="B3" s="147"/>
      <c r="C3" s="147"/>
      <c r="D3" s="147"/>
      <c r="E3" s="147"/>
      <c r="F3" s="148"/>
    </row>
    <row r="4" spans="1:6" ht="28.5" customHeight="1">
      <c r="A4" s="149" t="s">
        <v>47</v>
      </c>
      <c r="B4" s="150"/>
      <c r="C4" s="150"/>
      <c r="D4" s="150"/>
      <c r="E4" s="150"/>
      <c r="F4" s="151"/>
    </row>
    <row r="5" spans="1:6" ht="36" customHeight="1">
      <c r="A5" s="34" t="s">
        <v>48</v>
      </c>
      <c r="B5" s="34" t="s">
        <v>54</v>
      </c>
      <c r="C5" s="34" t="s">
        <v>6</v>
      </c>
      <c r="D5" s="34" t="s">
        <v>55</v>
      </c>
      <c r="E5" s="34" t="s">
        <v>8</v>
      </c>
      <c r="F5" s="34" t="s">
        <v>9</v>
      </c>
    </row>
    <row r="6" spans="1:6" ht="35.1" customHeight="1">
      <c r="A6" s="11">
        <v>532</v>
      </c>
      <c r="B6" s="11" t="s">
        <v>24</v>
      </c>
      <c r="C6" s="17">
        <v>154365</v>
      </c>
      <c r="D6" s="12">
        <v>100000</v>
      </c>
      <c r="E6" s="12"/>
      <c r="F6" s="16">
        <v>100000</v>
      </c>
    </row>
    <row r="7" spans="1:6" ht="35.1" customHeight="1">
      <c r="A7" s="11">
        <v>8490</v>
      </c>
      <c r="B7" s="11" t="s">
        <v>26</v>
      </c>
      <c r="C7" s="17">
        <v>144784</v>
      </c>
      <c r="D7" s="13">
        <v>30000</v>
      </c>
      <c r="E7" s="12"/>
      <c r="F7" s="12">
        <v>30000</v>
      </c>
    </row>
    <row r="8" spans="1:6" ht="35.1" customHeight="1">
      <c r="A8" s="11">
        <v>15940</v>
      </c>
      <c r="B8" s="11" t="s">
        <v>27</v>
      </c>
      <c r="C8" s="17">
        <v>154382</v>
      </c>
      <c r="D8" s="13">
        <v>65000</v>
      </c>
      <c r="E8" s="13"/>
      <c r="F8" s="13">
        <v>65000</v>
      </c>
    </row>
    <row r="9" spans="1:6" ht="35.1" customHeight="1">
      <c r="A9" s="11">
        <v>23944</v>
      </c>
      <c r="B9" s="11" t="s">
        <v>37</v>
      </c>
      <c r="C9" s="14">
        <v>100900</v>
      </c>
      <c r="D9" s="13">
        <v>40000</v>
      </c>
      <c r="E9" s="12"/>
      <c r="F9" s="12">
        <v>7490.53</v>
      </c>
    </row>
    <row r="10" spans="1:6" ht="35.1" customHeight="1">
      <c r="A10" s="11">
        <v>23967</v>
      </c>
      <c r="B10" s="11" t="s">
        <v>28</v>
      </c>
      <c r="C10" s="14">
        <v>93517</v>
      </c>
      <c r="D10" s="12">
        <v>50000</v>
      </c>
      <c r="E10" s="12"/>
      <c r="F10" s="12">
        <v>50000</v>
      </c>
    </row>
    <row r="11" spans="1:6" ht="35.1" customHeight="1">
      <c r="A11" s="11">
        <v>24178</v>
      </c>
      <c r="B11" s="11" t="s">
        <v>11</v>
      </c>
      <c r="C11" s="17">
        <v>154402</v>
      </c>
      <c r="D11" s="12">
        <v>70000</v>
      </c>
      <c r="E11" s="12"/>
      <c r="F11" s="18">
        <v>70000</v>
      </c>
    </row>
    <row r="12" spans="1:6" ht="35.1" customHeight="1">
      <c r="A12" s="11">
        <v>24179</v>
      </c>
      <c r="B12" s="11" t="s">
        <v>11</v>
      </c>
      <c r="C12" s="17">
        <v>154401</v>
      </c>
      <c r="D12" s="12">
        <v>30000</v>
      </c>
      <c r="E12" s="12"/>
      <c r="F12" s="18">
        <v>30000</v>
      </c>
    </row>
    <row r="13" spans="1:6" ht="35.1" customHeight="1">
      <c r="A13" s="11">
        <v>24382</v>
      </c>
      <c r="B13" s="11" t="s">
        <v>12</v>
      </c>
      <c r="C13" s="17">
        <v>154383</v>
      </c>
      <c r="D13" s="12">
        <v>5000</v>
      </c>
      <c r="E13" s="12"/>
      <c r="F13" s="13">
        <v>4985.91</v>
      </c>
    </row>
    <row r="14" spans="1:6" ht="35.1" customHeight="1">
      <c r="A14" s="11">
        <v>26430</v>
      </c>
      <c r="B14" s="11" t="s">
        <v>29</v>
      </c>
      <c r="C14" s="17">
        <v>136930</v>
      </c>
      <c r="D14" s="12">
        <v>50000</v>
      </c>
      <c r="E14" s="12"/>
      <c r="F14" s="13">
        <v>2460.4</v>
      </c>
    </row>
    <row r="15" spans="1:6" ht="35.1" customHeight="1">
      <c r="A15" s="11">
        <v>28178</v>
      </c>
      <c r="B15" s="11" t="s">
        <v>13</v>
      </c>
      <c r="C15" s="17">
        <v>143961</v>
      </c>
      <c r="D15" s="16">
        <v>10000</v>
      </c>
      <c r="E15" s="19"/>
      <c r="F15" s="12">
        <v>10000</v>
      </c>
    </row>
    <row r="16" spans="1:6" ht="35.1" customHeight="1">
      <c r="A16" s="11">
        <v>28178</v>
      </c>
      <c r="B16" s="11" t="s">
        <v>13</v>
      </c>
      <c r="C16" s="17">
        <v>151427</v>
      </c>
      <c r="D16" s="16">
        <v>10000</v>
      </c>
      <c r="E16" s="19"/>
      <c r="F16" s="12">
        <v>10000</v>
      </c>
    </row>
    <row r="17" spans="1:6" ht="35.1" customHeight="1">
      <c r="A17" s="11">
        <v>28243</v>
      </c>
      <c r="B17" s="11" t="s">
        <v>49</v>
      </c>
      <c r="C17" s="17">
        <v>154356</v>
      </c>
      <c r="D17" s="16">
        <v>20000</v>
      </c>
      <c r="E17" s="19"/>
      <c r="F17" s="12">
        <v>20000</v>
      </c>
    </row>
    <row r="18" spans="1:6" ht="35.1" customHeight="1">
      <c r="A18" s="11">
        <v>28297</v>
      </c>
      <c r="B18" s="11" t="s">
        <v>14</v>
      </c>
      <c r="C18" s="17">
        <v>154637</v>
      </c>
      <c r="D18" s="16">
        <v>30000</v>
      </c>
      <c r="E18" s="19"/>
      <c r="F18" s="12">
        <v>30000</v>
      </c>
    </row>
    <row r="19" spans="1:6" ht="35.1" customHeight="1">
      <c r="A19" s="11">
        <v>28415</v>
      </c>
      <c r="B19" s="11" t="s">
        <v>15</v>
      </c>
      <c r="C19" s="93">
        <v>142942</v>
      </c>
      <c r="D19" s="94">
        <v>65000</v>
      </c>
      <c r="E19" s="95"/>
      <c r="F19" s="12">
        <v>9287.31</v>
      </c>
    </row>
    <row r="20" spans="1:6" ht="35.1" customHeight="1">
      <c r="A20" s="11">
        <v>28439</v>
      </c>
      <c r="B20" s="11" t="s">
        <v>16</v>
      </c>
      <c r="C20" s="20">
        <v>154298</v>
      </c>
      <c r="D20" s="19">
        <v>20000</v>
      </c>
      <c r="E20" s="19"/>
      <c r="F20" s="12">
        <v>20000</v>
      </c>
    </row>
    <row r="21" spans="1:6" ht="35.1" customHeight="1">
      <c r="A21" s="11">
        <v>28440</v>
      </c>
      <c r="B21" s="11" t="s">
        <v>17</v>
      </c>
      <c r="C21" s="17">
        <v>154580</v>
      </c>
      <c r="D21" s="21">
        <v>10000</v>
      </c>
      <c r="E21" s="18"/>
      <c r="F21" s="12">
        <v>10000</v>
      </c>
    </row>
    <row r="22" spans="1:6" ht="35.1" customHeight="1">
      <c r="A22" s="11">
        <v>28450</v>
      </c>
      <c r="B22" s="11" t="s">
        <v>18</v>
      </c>
      <c r="C22" s="15">
        <v>144764</v>
      </c>
      <c r="D22" s="16">
        <v>150000</v>
      </c>
      <c r="E22" s="19"/>
      <c r="F22" s="12">
        <v>147767.85</v>
      </c>
    </row>
    <row r="23" spans="1:6" ht="35.1" customHeight="1">
      <c r="A23" s="11">
        <v>28662</v>
      </c>
      <c r="B23" s="11" t="s">
        <v>50</v>
      </c>
      <c r="C23" s="15">
        <v>154589</v>
      </c>
      <c r="D23" s="16">
        <v>50000</v>
      </c>
      <c r="E23" s="19"/>
      <c r="F23" s="12">
        <v>50000</v>
      </c>
    </row>
    <row r="24" spans="1:6" ht="35.1" customHeight="1">
      <c r="A24" s="11">
        <v>28662</v>
      </c>
      <c r="B24" s="11" t="s">
        <v>50</v>
      </c>
      <c r="C24" s="15">
        <v>154590</v>
      </c>
      <c r="D24" s="16">
        <v>40000</v>
      </c>
      <c r="E24" s="16"/>
      <c r="F24" s="16">
        <v>40000</v>
      </c>
    </row>
    <row r="25" spans="1:6" ht="35.1" customHeight="1">
      <c r="A25" s="11">
        <v>28682</v>
      </c>
      <c r="B25" s="11" t="s">
        <v>31</v>
      </c>
      <c r="C25" s="15">
        <v>146586</v>
      </c>
      <c r="D25" s="16">
        <v>10000</v>
      </c>
      <c r="E25" s="19"/>
      <c r="F25" s="12">
        <v>10000</v>
      </c>
    </row>
    <row r="26" spans="1:6" ht="35.1" customHeight="1">
      <c r="A26" s="11">
        <v>29008</v>
      </c>
      <c r="B26" s="11" t="s">
        <v>53</v>
      </c>
      <c r="C26" s="20">
        <v>154399</v>
      </c>
      <c r="D26" s="19">
        <v>50000</v>
      </c>
      <c r="E26" s="19"/>
      <c r="F26" s="12">
        <v>50000</v>
      </c>
    </row>
    <row r="27" spans="1:6" ht="35.1" customHeight="1">
      <c r="A27" s="11">
        <v>30134</v>
      </c>
      <c r="B27" s="11" t="s">
        <v>20</v>
      </c>
      <c r="C27" s="22">
        <v>154398</v>
      </c>
      <c r="D27" s="18">
        <v>10000</v>
      </c>
      <c r="E27" s="18"/>
      <c r="F27" s="12">
        <v>10000</v>
      </c>
    </row>
    <row r="28" spans="1:6" ht="35.1" customHeight="1">
      <c r="A28" s="11">
        <v>30514</v>
      </c>
      <c r="B28" s="11" t="s">
        <v>33</v>
      </c>
      <c r="C28" s="15">
        <v>154620</v>
      </c>
      <c r="D28" s="16">
        <v>18000</v>
      </c>
      <c r="E28" s="19"/>
      <c r="F28" s="12">
        <v>18000</v>
      </c>
    </row>
    <row r="29" spans="1:6" ht="35.1" customHeight="1">
      <c r="A29" s="11">
        <v>31140</v>
      </c>
      <c r="B29" s="17" t="s">
        <v>46</v>
      </c>
      <c r="C29" s="15">
        <v>154694</v>
      </c>
      <c r="D29" s="16">
        <v>10000</v>
      </c>
      <c r="E29" s="16"/>
      <c r="F29" s="16">
        <v>10000</v>
      </c>
    </row>
    <row r="30" spans="1:6" ht="35.1" customHeight="1">
      <c r="A30" s="14">
        <v>31140</v>
      </c>
      <c r="B30" s="17" t="s">
        <v>46</v>
      </c>
      <c r="C30" s="15">
        <v>154639</v>
      </c>
      <c r="D30" s="16">
        <v>40000</v>
      </c>
      <c r="E30" s="16"/>
      <c r="F30" s="13">
        <v>40000</v>
      </c>
    </row>
    <row r="31" spans="1:6">
      <c r="A31" s="57"/>
      <c r="B31" s="58"/>
      <c r="C31" s="59"/>
      <c r="D31" s="60"/>
      <c r="E31" s="60"/>
      <c r="F31" s="61"/>
    </row>
    <row r="32" spans="1:6">
      <c r="A32" s="57"/>
      <c r="B32" s="58"/>
      <c r="C32" s="59"/>
      <c r="D32" s="60"/>
      <c r="E32" s="60"/>
      <c r="F32" s="61"/>
    </row>
    <row r="33" spans="1:6">
      <c r="A33" s="54"/>
      <c r="B33" s="54"/>
      <c r="C33" s="54"/>
      <c r="D33" s="55" t="s">
        <v>51</v>
      </c>
      <c r="E33" s="55"/>
      <c r="F33" s="56">
        <v>844992</v>
      </c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10" sqref="C10"/>
    </sheetView>
  </sheetViews>
  <sheetFormatPr baseColWidth="10" defaultRowHeight="15"/>
  <cols>
    <col min="1" max="1" width="20.42578125" style="53" customWidth="1"/>
    <col min="2" max="2" width="43.28515625" style="53" customWidth="1"/>
    <col min="3" max="3" width="18" style="53" customWidth="1"/>
    <col min="4" max="4" width="25.85546875" style="53" customWidth="1"/>
    <col min="5" max="5" width="21.140625" style="53" customWidth="1"/>
    <col min="6" max="6" width="21.5703125" style="53" customWidth="1"/>
    <col min="7" max="16384" width="11.42578125" style="53"/>
  </cols>
  <sheetData>
    <row r="1" spans="1:6" ht="30" customHeight="1">
      <c r="A1" s="140" t="s">
        <v>0</v>
      </c>
      <c r="B1" s="141"/>
      <c r="C1" s="141"/>
      <c r="D1" s="141"/>
      <c r="E1" s="141"/>
      <c r="F1" s="142"/>
    </row>
    <row r="2" spans="1:6" ht="30" customHeight="1">
      <c r="A2" s="143" t="s">
        <v>1</v>
      </c>
      <c r="B2" s="144"/>
      <c r="C2" s="144"/>
      <c r="D2" s="144"/>
      <c r="E2" s="144"/>
      <c r="F2" s="145"/>
    </row>
    <row r="3" spans="1:6" ht="32.25" customHeight="1">
      <c r="A3" s="146" t="s">
        <v>56</v>
      </c>
      <c r="B3" s="147"/>
      <c r="C3" s="147"/>
      <c r="D3" s="147"/>
      <c r="E3" s="147"/>
      <c r="F3" s="148"/>
    </row>
    <row r="4" spans="1:6" ht="28.5" customHeight="1">
      <c r="A4" s="149" t="s">
        <v>58</v>
      </c>
      <c r="B4" s="150"/>
      <c r="C4" s="150"/>
      <c r="D4" s="150"/>
      <c r="E4" s="150"/>
      <c r="F4" s="151"/>
    </row>
    <row r="5" spans="1:6" ht="36" customHeight="1">
      <c r="A5" s="34" t="s">
        <v>48</v>
      </c>
      <c r="B5" s="34" t="s">
        <v>54</v>
      </c>
      <c r="C5" s="34" t="s">
        <v>6</v>
      </c>
      <c r="D5" s="34" t="s">
        <v>55</v>
      </c>
      <c r="E5" s="34" t="s">
        <v>8</v>
      </c>
      <c r="F5" s="34" t="s">
        <v>9</v>
      </c>
    </row>
    <row r="6" spans="1:6" ht="35.1" customHeight="1">
      <c r="A6" s="11">
        <v>532</v>
      </c>
      <c r="B6" s="11" t="s">
        <v>24</v>
      </c>
      <c r="C6" s="17">
        <v>154365</v>
      </c>
      <c r="D6" s="12">
        <v>100000</v>
      </c>
      <c r="E6" s="12"/>
      <c r="F6" s="16">
        <v>100000</v>
      </c>
    </row>
    <row r="7" spans="1:6" ht="35.1" customHeight="1">
      <c r="A7" s="11">
        <v>8490</v>
      </c>
      <c r="B7" s="11" t="s">
        <v>26</v>
      </c>
      <c r="C7" s="17">
        <v>144784</v>
      </c>
      <c r="D7" s="13">
        <v>30000</v>
      </c>
      <c r="E7" s="13"/>
      <c r="F7" s="12">
        <v>30000</v>
      </c>
    </row>
    <row r="8" spans="1:6" ht="35.1" customHeight="1">
      <c r="A8" s="11">
        <v>15940</v>
      </c>
      <c r="B8" s="11" t="s">
        <v>27</v>
      </c>
      <c r="C8" s="17">
        <v>154382</v>
      </c>
      <c r="D8" s="13">
        <v>65000</v>
      </c>
      <c r="E8" s="12"/>
      <c r="F8" s="13">
        <v>65000</v>
      </c>
    </row>
    <row r="9" spans="1:6" ht="35.1" customHeight="1">
      <c r="A9" s="11">
        <v>23944</v>
      </c>
      <c r="B9" s="11" t="s">
        <v>37</v>
      </c>
      <c r="C9" s="14">
        <v>100900</v>
      </c>
      <c r="D9" s="13">
        <v>40000</v>
      </c>
      <c r="E9" s="12"/>
      <c r="F9" s="12">
        <v>7490.53</v>
      </c>
    </row>
    <row r="10" spans="1:6" ht="35.1" customHeight="1">
      <c r="A10" s="11">
        <v>23967</v>
      </c>
      <c r="B10" s="11" t="s">
        <v>28</v>
      </c>
      <c r="C10" s="14">
        <v>93517</v>
      </c>
      <c r="D10" s="12">
        <v>50000</v>
      </c>
      <c r="E10" s="12"/>
      <c r="F10" s="12">
        <v>50000</v>
      </c>
    </row>
    <row r="11" spans="1:6" ht="35.1" customHeight="1">
      <c r="A11" s="11">
        <v>24178</v>
      </c>
      <c r="B11" s="11" t="s">
        <v>11</v>
      </c>
      <c r="C11" s="17">
        <v>154402</v>
      </c>
      <c r="D11" s="12">
        <v>70000</v>
      </c>
      <c r="E11" s="12"/>
      <c r="F11" s="18">
        <v>70000</v>
      </c>
    </row>
    <row r="12" spans="1:6" ht="35.1" customHeight="1">
      <c r="A12" s="11">
        <v>24179</v>
      </c>
      <c r="B12" s="11" t="s">
        <v>11</v>
      </c>
      <c r="C12" s="17">
        <v>154401</v>
      </c>
      <c r="D12" s="12">
        <v>30000</v>
      </c>
      <c r="E12" s="12"/>
      <c r="F12" s="18">
        <v>30000</v>
      </c>
    </row>
    <row r="13" spans="1:6" ht="35.1" customHeight="1">
      <c r="A13" s="11">
        <v>24382</v>
      </c>
      <c r="B13" s="11" t="s">
        <v>12</v>
      </c>
      <c r="C13" s="17">
        <v>154383</v>
      </c>
      <c r="D13" s="12">
        <v>5000</v>
      </c>
      <c r="E13" s="12"/>
      <c r="F13" s="13">
        <v>4985.91</v>
      </c>
    </row>
    <row r="14" spans="1:6" ht="35.1" customHeight="1">
      <c r="A14" s="11">
        <v>28178</v>
      </c>
      <c r="B14" s="11" t="s">
        <v>13</v>
      </c>
      <c r="C14" s="17">
        <v>143961</v>
      </c>
      <c r="D14" s="16">
        <v>10000</v>
      </c>
      <c r="E14" s="19"/>
      <c r="F14" s="12">
        <v>10000</v>
      </c>
    </row>
    <row r="15" spans="1:6" ht="35.1" customHeight="1">
      <c r="A15" s="11">
        <v>28178</v>
      </c>
      <c r="B15" s="11" t="s">
        <v>13</v>
      </c>
      <c r="C15" s="17">
        <v>151427</v>
      </c>
      <c r="D15" s="16">
        <v>10000</v>
      </c>
      <c r="E15" s="19"/>
      <c r="F15" s="12">
        <v>10000</v>
      </c>
    </row>
    <row r="16" spans="1:6" ht="35.1" customHeight="1">
      <c r="A16" s="11">
        <v>28243</v>
      </c>
      <c r="B16" s="11" t="s">
        <v>49</v>
      </c>
      <c r="C16" s="17">
        <v>154356</v>
      </c>
      <c r="D16" s="16">
        <v>20000</v>
      </c>
      <c r="E16" s="19"/>
      <c r="F16" s="12">
        <v>20000</v>
      </c>
    </row>
    <row r="17" spans="1:6" ht="35.1" customHeight="1">
      <c r="A17" s="11">
        <v>28297</v>
      </c>
      <c r="B17" s="11" t="s">
        <v>14</v>
      </c>
      <c r="C17" s="17">
        <v>154637</v>
      </c>
      <c r="D17" s="16">
        <v>30000</v>
      </c>
      <c r="E17" s="19"/>
      <c r="F17" s="12">
        <v>9618.3799999999992</v>
      </c>
    </row>
    <row r="18" spans="1:6" ht="35.1" customHeight="1">
      <c r="A18" s="11">
        <v>28415</v>
      </c>
      <c r="B18" s="11" t="s">
        <v>15</v>
      </c>
      <c r="C18" s="93">
        <v>142942</v>
      </c>
      <c r="D18" s="94">
        <v>65000</v>
      </c>
      <c r="E18" s="95"/>
      <c r="F18" s="12">
        <v>9287.31</v>
      </c>
    </row>
    <row r="19" spans="1:6" ht="35.1" customHeight="1">
      <c r="A19" s="11">
        <v>28439</v>
      </c>
      <c r="B19" s="11" t="s">
        <v>16</v>
      </c>
      <c r="C19" s="20">
        <v>154298</v>
      </c>
      <c r="D19" s="92">
        <v>20000</v>
      </c>
      <c r="E19" s="19"/>
      <c r="F19" s="12">
        <v>20000</v>
      </c>
    </row>
    <row r="20" spans="1:6" ht="35.1" customHeight="1">
      <c r="A20" s="11">
        <v>28440</v>
      </c>
      <c r="B20" s="11" t="s">
        <v>17</v>
      </c>
      <c r="C20" s="17">
        <v>154580</v>
      </c>
      <c r="D20" s="21">
        <v>10000</v>
      </c>
      <c r="E20" s="18"/>
      <c r="F20" s="12">
        <v>9878.16</v>
      </c>
    </row>
    <row r="21" spans="1:6" ht="35.1" customHeight="1">
      <c r="A21" s="11">
        <v>28450</v>
      </c>
      <c r="B21" s="11" t="s">
        <v>18</v>
      </c>
      <c r="C21" s="15">
        <v>144764</v>
      </c>
      <c r="D21" s="16">
        <v>150000</v>
      </c>
      <c r="E21" s="19"/>
      <c r="F21" s="12">
        <v>147767.85</v>
      </c>
    </row>
    <row r="22" spans="1:6" ht="35.1" customHeight="1">
      <c r="A22" s="11">
        <v>28662</v>
      </c>
      <c r="B22" s="11" t="s">
        <v>50</v>
      </c>
      <c r="C22" s="15">
        <v>154589</v>
      </c>
      <c r="D22" s="16">
        <v>50000</v>
      </c>
      <c r="E22" s="19"/>
      <c r="F22" s="12">
        <f>E22-4878.4</f>
        <v>-4878.3999999999996</v>
      </c>
    </row>
    <row r="23" spans="1:6" ht="35.1" customHeight="1">
      <c r="A23" s="11">
        <v>28662</v>
      </c>
      <c r="B23" s="11" t="s">
        <v>50</v>
      </c>
      <c r="C23" s="15">
        <v>154590</v>
      </c>
      <c r="D23" s="16">
        <v>40000</v>
      </c>
      <c r="E23" s="16"/>
      <c r="F23" s="16">
        <f>E23-14867.48</f>
        <v>-14867.48</v>
      </c>
    </row>
    <row r="24" spans="1:6" ht="35.1" customHeight="1">
      <c r="A24" s="11">
        <v>28682</v>
      </c>
      <c r="B24" s="11" t="s">
        <v>31</v>
      </c>
      <c r="C24" s="15">
        <v>146586</v>
      </c>
      <c r="D24" s="91">
        <v>10000</v>
      </c>
      <c r="E24" s="19"/>
      <c r="F24" s="12">
        <v>10000</v>
      </c>
    </row>
    <row r="25" spans="1:6" ht="35.1" customHeight="1">
      <c r="A25" s="11">
        <v>29008</v>
      </c>
      <c r="B25" s="11" t="s">
        <v>53</v>
      </c>
      <c r="C25" s="20">
        <v>154399</v>
      </c>
      <c r="D25" s="92">
        <v>50000</v>
      </c>
      <c r="E25" s="19"/>
      <c r="F25" s="12">
        <v>50000</v>
      </c>
    </row>
    <row r="26" spans="1:6" ht="35.1" customHeight="1">
      <c r="A26" s="11">
        <v>30134</v>
      </c>
      <c r="B26" s="11" t="s">
        <v>20</v>
      </c>
      <c r="C26" s="22">
        <v>154398</v>
      </c>
      <c r="D26" s="96">
        <v>10000</v>
      </c>
      <c r="E26" s="18"/>
      <c r="F26" s="12">
        <f>E26-1636</f>
        <v>-1636</v>
      </c>
    </row>
    <row r="27" spans="1:6" ht="35.1" customHeight="1">
      <c r="A27" s="11">
        <v>30514</v>
      </c>
      <c r="B27" s="11" t="s">
        <v>33</v>
      </c>
      <c r="C27" s="15">
        <v>154620</v>
      </c>
      <c r="D27" s="91">
        <v>18000</v>
      </c>
      <c r="E27" s="19"/>
      <c r="F27" s="12">
        <v>18000</v>
      </c>
    </row>
    <row r="28" spans="1:6" ht="35.1" customHeight="1">
      <c r="A28" s="11">
        <v>31140</v>
      </c>
      <c r="B28" s="17" t="s">
        <v>46</v>
      </c>
      <c r="C28" s="15">
        <v>154694</v>
      </c>
      <c r="D28" s="91">
        <v>10000</v>
      </c>
      <c r="E28" s="16"/>
      <c r="F28" s="91">
        <v>10000</v>
      </c>
    </row>
    <row r="29" spans="1:6" ht="35.1" customHeight="1">
      <c r="A29" s="14">
        <v>31140</v>
      </c>
      <c r="B29" s="17" t="s">
        <v>46</v>
      </c>
      <c r="C29" s="15">
        <v>154639</v>
      </c>
      <c r="D29" s="91">
        <v>40000</v>
      </c>
      <c r="E29" s="16"/>
      <c r="F29" s="13">
        <f>E29-20687</f>
        <v>-20687</v>
      </c>
    </row>
    <row r="30" spans="1:6">
      <c r="A30" s="57"/>
      <c r="B30" s="58"/>
      <c r="C30" s="59"/>
      <c r="D30" s="60"/>
      <c r="E30" s="60"/>
      <c r="F30" s="61"/>
    </row>
    <row r="31" spans="1:6">
      <c r="A31" s="57"/>
      <c r="B31" s="58"/>
      <c r="C31" s="59"/>
      <c r="D31" s="60"/>
      <c r="E31" s="60"/>
      <c r="F31" s="61"/>
    </row>
    <row r="32" spans="1:6">
      <c r="A32" s="54"/>
      <c r="B32" s="54"/>
      <c r="C32" s="54"/>
      <c r="D32" s="55"/>
      <c r="E32" s="62" t="s">
        <v>51</v>
      </c>
      <c r="F32" s="56">
        <f>SUM(F6:F31)</f>
        <v>639959.26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5" sqref="A5"/>
    </sheetView>
  </sheetViews>
  <sheetFormatPr baseColWidth="10" defaultRowHeight="15"/>
  <cols>
    <col min="1" max="1" width="17.28515625" customWidth="1"/>
    <col min="2" max="2" width="38.7109375" customWidth="1"/>
    <col min="3" max="3" width="19.42578125" customWidth="1"/>
    <col min="4" max="4" width="26" customWidth="1"/>
    <col min="5" max="5" width="26" style="63" customWidth="1"/>
    <col min="6" max="6" width="26.140625" customWidth="1"/>
  </cols>
  <sheetData>
    <row r="1" spans="1:8" s="63" customFormat="1" ht="30.75" customHeight="1">
      <c r="A1" s="140" t="s">
        <v>0</v>
      </c>
      <c r="B1" s="141"/>
      <c r="C1" s="141"/>
      <c r="D1" s="141"/>
      <c r="E1" s="141"/>
      <c r="F1" s="142"/>
    </row>
    <row r="2" spans="1:8" s="63" customFormat="1" ht="37.5" customHeight="1">
      <c r="A2" s="143" t="s">
        <v>1</v>
      </c>
      <c r="B2" s="144"/>
      <c r="C2" s="144"/>
      <c r="D2" s="144"/>
      <c r="E2" s="144"/>
      <c r="F2" s="145"/>
    </row>
    <row r="3" spans="1:8" s="63" customFormat="1" ht="36" customHeight="1">
      <c r="A3" s="146" t="s">
        <v>59</v>
      </c>
      <c r="B3" s="147"/>
      <c r="C3" s="147"/>
      <c r="D3" s="147"/>
      <c r="E3" s="147"/>
      <c r="F3" s="148"/>
    </row>
    <row r="4" spans="1:8" ht="33.75" customHeight="1">
      <c r="A4" s="149" t="s">
        <v>57</v>
      </c>
      <c r="B4" s="150"/>
      <c r="C4" s="150"/>
      <c r="D4" s="150"/>
      <c r="E4" s="150"/>
      <c r="F4" s="151"/>
      <c r="G4" s="63"/>
      <c r="H4" s="63"/>
    </row>
    <row r="5" spans="1:8" ht="39" customHeight="1">
      <c r="A5" s="65" t="s">
        <v>48</v>
      </c>
      <c r="B5" s="65" t="s">
        <v>54</v>
      </c>
      <c r="C5" s="65" t="s">
        <v>6</v>
      </c>
      <c r="D5" s="66" t="s">
        <v>55</v>
      </c>
      <c r="E5" s="34" t="s">
        <v>8</v>
      </c>
      <c r="F5" s="66" t="s">
        <v>9</v>
      </c>
      <c r="G5" s="63"/>
      <c r="H5" s="63"/>
    </row>
    <row r="6" spans="1:8" ht="35.1" customHeight="1">
      <c r="A6" s="11">
        <v>532</v>
      </c>
      <c r="B6" s="11" t="s">
        <v>24</v>
      </c>
      <c r="C6" s="17">
        <v>154365</v>
      </c>
      <c r="D6" s="12">
        <v>100000</v>
      </c>
      <c r="E6" s="12"/>
      <c r="F6" s="16">
        <v>35871.39</v>
      </c>
      <c r="G6" s="63"/>
      <c r="H6" s="63"/>
    </row>
    <row r="7" spans="1:8" ht="35.1" customHeight="1">
      <c r="A7" s="11">
        <v>8490</v>
      </c>
      <c r="B7" s="11" t="s">
        <v>26</v>
      </c>
      <c r="C7" s="17">
        <v>144784</v>
      </c>
      <c r="D7" s="13">
        <v>30000</v>
      </c>
      <c r="E7" s="12"/>
      <c r="F7" s="12">
        <v>30000</v>
      </c>
      <c r="G7" s="63"/>
      <c r="H7" s="63"/>
    </row>
    <row r="8" spans="1:8" ht="35.1" customHeight="1">
      <c r="A8" s="11">
        <v>23944</v>
      </c>
      <c r="B8" s="11" t="s">
        <v>37</v>
      </c>
      <c r="C8" s="14">
        <v>100900</v>
      </c>
      <c r="D8" s="13">
        <v>40000</v>
      </c>
      <c r="E8" s="12"/>
      <c r="F8" s="12">
        <v>7490.53</v>
      </c>
      <c r="G8" s="63"/>
      <c r="H8" s="63"/>
    </row>
    <row r="9" spans="1:8" ht="35.1" customHeight="1">
      <c r="A9" s="11">
        <v>23967</v>
      </c>
      <c r="B9" s="11" t="s">
        <v>28</v>
      </c>
      <c r="C9" s="14">
        <v>93517</v>
      </c>
      <c r="D9" s="12">
        <v>50000</v>
      </c>
      <c r="E9" s="12"/>
      <c r="F9" s="12">
        <v>50000</v>
      </c>
      <c r="G9" s="63"/>
      <c r="H9" s="63"/>
    </row>
    <row r="10" spans="1:8" ht="35.1" customHeight="1">
      <c r="A10" s="11">
        <v>24178</v>
      </c>
      <c r="B10" s="11" t="s">
        <v>11</v>
      </c>
      <c r="C10" s="17">
        <v>154402</v>
      </c>
      <c r="D10" s="12">
        <v>70000</v>
      </c>
      <c r="E10" s="12"/>
      <c r="F10" s="18">
        <v>48778</v>
      </c>
      <c r="G10" s="64"/>
      <c r="H10" s="63"/>
    </row>
    <row r="11" spans="1:8" ht="35.1" customHeight="1">
      <c r="A11" s="11">
        <v>24179</v>
      </c>
      <c r="B11" s="11" t="s">
        <v>11</v>
      </c>
      <c r="C11" s="17">
        <v>154401</v>
      </c>
      <c r="D11" s="12">
        <v>30000</v>
      </c>
      <c r="E11" s="12"/>
      <c r="F11" s="18">
        <v>30000</v>
      </c>
      <c r="G11" s="64"/>
      <c r="H11" s="64"/>
    </row>
    <row r="12" spans="1:8" ht="35.1" customHeight="1">
      <c r="A12" s="11">
        <v>24382</v>
      </c>
      <c r="B12" s="11" t="s">
        <v>12</v>
      </c>
      <c r="C12" s="17">
        <v>154383</v>
      </c>
      <c r="D12" s="12">
        <v>5000</v>
      </c>
      <c r="E12" s="12"/>
      <c r="F12" s="13">
        <v>4985.91</v>
      </c>
      <c r="G12" s="63"/>
      <c r="H12" s="63"/>
    </row>
    <row r="13" spans="1:8" ht="35.1" customHeight="1">
      <c r="A13" s="11">
        <v>28178</v>
      </c>
      <c r="B13" s="11" t="s">
        <v>13</v>
      </c>
      <c r="C13" s="17">
        <v>143961</v>
      </c>
      <c r="D13" s="16">
        <v>10000</v>
      </c>
      <c r="E13" s="19"/>
      <c r="F13" s="12">
        <v>10000</v>
      </c>
      <c r="G13" s="63"/>
      <c r="H13" s="63"/>
    </row>
    <row r="14" spans="1:8" ht="35.1" customHeight="1">
      <c r="A14" s="11">
        <v>28178</v>
      </c>
      <c r="B14" s="11" t="s">
        <v>13</v>
      </c>
      <c r="C14" s="22">
        <v>151427</v>
      </c>
      <c r="D14" s="19">
        <v>10000</v>
      </c>
      <c r="E14" s="19"/>
      <c r="F14" s="12">
        <v>10000</v>
      </c>
      <c r="G14" s="63"/>
      <c r="H14" s="63"/>
    </row>
    <row r="15" spans="1:8" ht="35.1" customHeight="1">
      <c r="A15" s="14">
        <v>28243</v>
      </c>
      <c r="B15" s="14" t="s">
        <v>49</v>
      </c>
      <c r="C15" s="17">
        <v>154356</v>
      </c>
      <c r="D15" s="16">
        <v>20000</v>
      </c>
      <c r="E15" s="16"/>
      <c r="F15" s="74">
        <v>2763.630000000001</v>
      </c>
      <c r="G15" s="64"/>
      <c r="H15" s="63"/>
    </row>
    <row r="16" spans="1:8" ht="35.1" customHeight="1">
      <c r="A16" s="14">
        <v>28297</v>
      </c>
      <c r="B16" s="14" t="s">
        <v>14</v>
      </c>
      <c r="C16" s="17">
        <v>154637</v>
      </c>
      <c r="D16" s="16">
        <v>30000</v>
      </c>
      <c r="E16" s="16"/>
      <c r="F16" s="21">
        <v>8955.3799999999992</v>
      </c>
      <c r="G16" s="64"/>
      <c r="H16" s="63"/>
    </row>
    <row r="17" spans="1:8" ht="35.1" customHeight="1">
      <c r="A17" s="11">
        <v>28415</v>
      </c>
      <c r="B17" s="11" t="s">
        <v>15</v>
      </c>
      <c r="C17" s="17">
        <v>142942</v>
      </c>
      <c r="D17" s="21">
        <v>65000</v>
      </c>
      <c r="E17" s="18"/>
      <c r="F17" s="12">
        <v>9287.31</v>
      </c>
      <c r="G17" s="63"/>
      <c r="H17" s="63"/>
    </row>
    <row r="18" spans="1:8" ht="35.1" customHeight="1">
      <c r="A18" s="11">
        <v>28450</v>
      </c>
      <c r="B18" s="11" t="s">
        <v>18</v>
      </c>
      <c r="C18" s="15">
        <v>144764</v>
      </c>
      <c r="D18" s="16">
        <v>150000</v>
      </c>
      <c r="E18" s="19"/>
      <c r="F18" s="12">
        <v>147767.85</v>
      </c>
      <c r="G18" s="63"/>
      <c r="H18" s="63"/>
    </row>
    <row r="19" spans="1:8" ht="35.1" customHeight="1">
      <c r="A19" s="11">
        <v>28662</v>
      </c>
      <c r="B19" s="11" t="s">
        <v>50</v>
      </c>
      <c r="C19" s="15">
        <v>154589</v>
      </c>
      <c r="D19" s="16">
        <v>50000</v>
      </c>
      <c r="E19" s="19"/>
      <c r="F19" s="12">
        <v>43177.99</v>
      </c>
      <c r="G19" s="63"/>
      <c r="H19" s="63"/>
    </row>
    <row r="20" spans="1:8" ht="35.1" customHeight="1">
      <c r="A20" s="11">
        <v>28682</v>
      </c>
      <c r="B20" s="11" t="s">
        <v>31</v>
      </c>
      <c r="C20" s="15">
        <v>146586</v>
      </c>
      <c r="D20" s="16">
        <v>10000</v>
      </c>
      <c r="E20" s="19"/>
      <c r="F20" s="12">
        <v>10000</v>
      </c>
      <c r="G20" s="63"/>
    </row>
    <row r="21" spans="1:8" ht="35.1" customHeight="1">
      <c r="A21" s="11">
        <v>29008</v>
      </c>
      <c r="B21" s="11" t="s">
        <v>53</v>
      </c>
      <c r="C21" s="20">
        <v>154399</v>
      </c>
      <c r="D21" s="19">
        <v>50000</v>
      </c>
      <c r="E21" s="19"/>
      <c r="F21" s="12">
        <v>25236.13</v>
      </c>
      <c r="G21" s="64"/>
    </row>
    <row r="22" spans="1:8" ht="35.1" customHeight="1">
      <c r="A22" s="14">
        <v>30514</v>
      </c>
      <c r="B22" s="14" t="s">
        <v>33</v>
      </c>
      <c r="C22" s="15">
        <v>154620</v>
      </c>
      <c r="D22" s="16">
        <v>18000</v>
      </c>
      <c r="E22" s="16"/>
      <c r="F22" s="13">
        <v>18000</v>
      </c>
      <c r="G22" s="63"/>
    </row>
    <row r="23" spans="1:8">
      <c r="A23" s="67"/>
      <c r="B23" s="67"/>
      <c r="C23" s="68"/>
      <c r="D23" s="69"/>
      <c r="E23" s="69"/>
      <c r="F23" s="70"/>
      <c r="G23" s="63"/>
    </row>
    <row r="24" spans="1:8">
      <c r="A24" s="67"/>
      <c r="B24" s="67"/>
      <c r="C24" s="68"/>
      <c r="D24" s="69"/>
      <c r="E24" s="69"/>
      <c r="F24" s="70"/>
      <c r="G24" s="63"/>
    </row>
    <row r="25" spans="1:8">
      <c r="A25" s="71"/>
      <c r="B25" s="71"/>
      <c r="C25" s="71"/>
      <c r="D25" s="75" t="s">
        <v>51</v>
      </c>
      <c r="E25" s="72"/>
      <c r="F25" s="73">
        <v>492314.12</v>
      </c>
      <c r="G25" s="63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4" sqref="A4:F4"/>
    </sheetView>
  </sheetViews>
  <sheetFormatPr baseColWidth="10" defaultRowHeight="15"/>
  <cols>
    <col min="1" max="1" width="18.85546875" customWidth="1"/>
    <col min="2" max="2" width="37.85546875" customWidth="1"/>
    <col min="3" max="3" width="18.42578125" customWidth="1"/>
    <col min="4" max="4" width="19.28515625" customWidth="1"/>
    <col min="5" max="5" width="19.28515625" style="76" customWidth="1"/>
    <col min="6" max="6" width="20.7109375" customWidth="1"/>
  </cols>
  <sheetData>
    <row r="1" spans="1:8" ht="33.75" customHeight="1">
      <c r="A1" s="140" t="s">
        <v>0</v>
      </c>
      <c r="B1" s="141"/>
      <c r="C1" s="141"/>
      <c r="D1" s="141"/>
      <c r="E1" s="141"/>
      <c r="F1" s="142"/>
    </row>
    <row r="2" spans="1:8" ht="33.75" customHeight="1">
      <c r="A2" s="143" t="s">
        <v>1</v>
      </c>
      <c r="B2" s="144"/>
      <c r="C2" s="144"/>
      <c r="D2" s="144"/>
      <c r="E2" s="144"/>
      <c r="F2" s="145"/>
    </row>
    <row r="3" spans="1:8" ht="32.25" customHeight="1">
      <c r="A3" s="146" t="s">
        <v>61</v>
      </c>
      <c r="B3" s="147"/>
      <c r="C3" s="147"/>
      <c r="D3" s="147"/>
      <c r="E3" s="147"/>
      <c r="F3" s="148"/>
    </row>
    <row r="4" spans="1:8" ht="31.5" customHeight="1">
      <c r="A4" s="153" t="s">
        <v>60</v>
      </c>
      <c r="B4" s="154"/>
      <c r="C4" s="154"/>
      <c r="D4" s="154"/>
      <c r="E4" s="154"/>
      <c r="F4" s="155"/>
      <c r="G4" s="76"/>
      <c r="H4" s="76"/>
    </row>
    <row r="5" spans="1:8" ht="42" customHeight="1">
      <c r="A5" s="86" t="s">
        <v>48</v>
      </c>
      <c r="B5" s="86" t="s">
        <v>54</v>
      </c>
      <c r="C5" s="86" t="s">
        <v>6</v>
      </c>
      <c r="D5" s="87" t="s">
        <v>55</v>
      </c>
      <c r="E5" s="34" t="s">
        <v>8</v>
      </c>
      <c r="F5" s="87" t="s">
        <v>9</v>
      </c>
      <c r="G5" s="76"/>
      <c r="H5" s="76"/>
    </row>
    <row r="6" spans="1:8" ht="54.95" customHeight="1">
      <c r="A6" s="11">
        <v>8490</v>
      </c>
      <c r="B6" s="11" t="s">
        <v>26</v>
      </c>
      <c r="C6" s="17">
        <v>144784</v>
      </c>
      <c r="D6" s="13">
        <v>30000</v>
      </c>
      <c r="E6" s="12"/>
      <c r="F6" s="88">
        <v>30000</v>
      </c>
      <c r="G6" s="76"/>
      <c r="H6" s="76"/>
    </row>
    <row r="7" spans="1:8" ht="54.95" customHeight="1">
      <c r="A7" s="11">
        <v>23944</v>
      </c>
      <c r="B7" s="11" t="s">
        <v>37</v>
      </c>
      <c r="C7" s="14">
        <v>100900</v>
      </c>
      <c r="D7" s="13">
        <v>40000</v>
      </c>
      <c r="E7" s="12"/>
      <c r="F7" s="88">
        <v>7490.53</v>
      </c>
      <c r="G7" s="76"/>
      <c r="H7" s="76"/>
    </row>
    <row r="8" spans="1:8" ht="54.95" customHeight="1">
      <c r="A8" s="11">
        <v>23967</v>
      </c>
      <c r="B8" s="11" t="s">
        <v>28</v>
      </c>
      <c r="C8" s="14">
        <v>93517</v>
      </c>
      <c r="D8" s="12">
        <v>50000</v>
      </c>
      <c r="E8" s="12"/>
      <c r="F8" s="88">
        <v>50000</v>
      </c>
      <c r="G8" s="76"/>
      <c r="H8" s="76"/>
    </row>
    <row r="9" spans="1:8" ht="54.95" customHeight="1">
      <c r="A9" s="11">
        <v>24179</v>
      </c>
      <c r="B9" s="11" t="s">
        <v>11</v>
      </c>
      <c r="C9" s="17">
        <v>154401</v>
      </c>
      <c r="D9" s="12">
        <v>30000</v>
      </c>
      <c r="E9" s="12"/>
      <c r="F9" s="90">
        <v>8440.58</v>
      </c>
      <c r="G9" s="85"/>
      <c r="H9" s="85"/>
    </row>
    <row r="10" spans="1:8" ht="54.95" customHeight="1">
      <c r="A10" s="11">
        <v>24382</v>
      </c>
      <c r="B10" s="11" t="s">
        <v>12</v>
      </c>
      <c r="C10" s="17">
        <v>154383</v>
      </c>
      <c r="D10" s="12">
        <v>5000</v>
      </c>
      <c r="E10" s="12"/>
      <c r="F10" s="89">
        <v>1846.59</v>
      </c>
      <c r="G10" s="76"/>
      <c r="H10" s="76"/>
    </row>
    <row r="11" spans="1:8" ht="54.95" customHeight="1">
      <c r="A11" s="11">
        <v>28178</v>
      </c>
      <c r="B11" s="11" t="s">
        <v>13</v>
      </c>
      <c r="C11" s="17">
        <v>143961</v>
      </c>
      <c r="D11" s="16">
        <v>10000</v>
      </c>
      <c r="E11" s="19"/>
      <c r="F11" s="88">
        <v>10000</v>
      </c>
      <c r="G11" s="76"/>
      <c r="H11" s="76"/>
    </row>
    <row r="12" spans="1:8" ht="54.95" customHeight="1">
      <c r="A12" s="11">
        <v>28178</v>
      </c>
      <c r="B12" s="11" t="s">
        <v>13</v>
      </c>
      <c r="C12" s="22">
        <v>151427</v>
      </c>
      <c r="D12" s="19">
        <v>10000</v>
      </c>
      <c r="E12" s="19"/>
      <c r="F12" s="88">
        <v>10000</v>
      </c>
      <c r="G12" s="76"/>
      <c r="H12" s="76"/>
    </row>
    <row r="13" spans="1:8" ht="54.95" customHeight="1">
      <c r="A13" s="11">
        <v>28450</v>
      </c>
      <c r="B13" s="11" t="s">
        <v>18</v>
      </c>
      <c r="C13" s="15">
        <v>144764</v>
      </c>
      <c r="D13" s="16">
        <v>150000</v>
      </c>
      <c r="E13" s="19"/>
      <c r="F13" s="88">
        <v>22264.52</v>
      </c>
      <c r="G13" s="76"/>
      <c r="H13" s="76"/>
    </row>
    <row r="14" spans="1:8" ht="54.95" customHeight="1">
      <c r="A14" s="14">
        <v>28682</v>
      </c>
      <c r="B14" s="14" t="s">
        <v>31</v>
      </c>
      <c r="C14" s="15">
        <v>146586</v>
      </c>
      <c r="D14" s="16">
        <v>10000</v>
      </c>
      <c r="E14" s="16"/>
      <c r="F14" s="89">
        <v>10000</v>
      </c>
      <c r="G14" s="76"/>
      <c r="H14" s="76"/>
    </row>
    <row r="15" spans="1:8">
      <c r="A15" s="80"/>
      <c r="B15" s="81"/>
      <c r="C15" s="82"/>
      <c r="D15" s="83"/>
      <c r="E15" s="83"/>
      <c r="F15" s="84"/>
      <c r="G15" s="76"/>
      <c r="H15" s="76"/>
    </row>
    <row r="16" spans="1:8">
      <c r="A16" s="80"/>
      <c r="B16" s="81"/>
      <c r="C16" s="82"/>
      <c r="D16" s="83"/>
      <c r="E16" s="83"/>
      <c r="F16" s="84"/>
      <c r="G16" s="76"/>
      <c r="H16" s="76"/>
    </row>
    <row r="17" spans="1:8">
      <c r="A17" s="77"/>
      <c r="B17" s="77"/>
      <c r="C17" s="77"/>
      <c r="D17" s="78" t="s">
        <v>51</v>
      </c>
      <c r="E17" s="78"/>
      <c r="F17" s="79">
        <v>150042.22</v>
      </c>
      <c r="G17" s="76"/>
      <c r="H17" s="76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Fondos Revolventes Enero 18</vt:lpstr>
      <vt:lpstr>Fondos Revolventes Febrero 18</vt:lpstr>
      <vt:lpstr>Fondos Revolventes Marzo 18</vt:lpstr>
      <vt:lpstr>Fondos Revolventes Abril 18</vt:lpstr>
      <vt:lpstr>Fondos Revolventes Mayo 18 </vt:lpstr>
      <vt:lpstr>Fondos Revolventes Junio 18</vt:lpstr>
      <vt:lpstr>Fondos Revolventes Julio 18</vt:lpstr>
      <vt:lpstr>Fondos Revolventes Agosto 18</vt:lpstr>
      <vt:lpstr>Fondos Revolventes Septiembre18</vt:lpstr>
      <vt:lpstr>Fondos Revolventes Octubre18</vt:lpstr>
      <vt:lpstr>Fondos Revolventes Noviembre 18</vt:lpstr>
      <vt:lpstr>Fondos Revolventes Diciembre 18</vt:lpstr>
      <vt:lpstr>'Fondos Revolventes Diciembre 18'!Área_de_impresión</vt:lpstr>
      <vt:lpstr>'Fondos Revolventes Noviembre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González González</dc:creator>
  <cp:lastModifiedBy>Sergio Javier Cisneros Bello</cp:lastModifiedBy>
  <dcterms:created xsi:type="dcterms:W3CDTF">2018-04-12T21:38:25Z</dcterms:created>
  <dcterms:modified xsi:type="dcterms:W3CDTF">2019-02-19T22:53:17Z</dcterms:modified>
</cp:coreProperties>
</file>