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90" windowWidth="19680" windowHeight="4350"/>
  </bookViews>
  <sheets>
    <sheet name="Zapopan (2)" sheetId="3" r:id="rId1"/>
  </sheets>
  <calcPr calcId="125725"/>
</workbook>
</file>

<file path=xl/calcChain.xml><?xml version="1.0" encoding="utf-8"?>
<calcChain xmlns="http://schemas.openxmlformats.org/spreadsheetml/2006/main">
  <c r="D67" i="3"/>
  <c r="D66" s="1"/>
  <c r="E38"/>
  <c r="D38"/>
  <c r="E43"/>
  <c r="D43"/>
  <c r="E66"/>
  <c r="E59"/>
  <c r="D59"/>
  <c r="E14"/>
  <c r="D14"/>
  <c r="E24"/>
  <c r="D24"/>
  <c r="E74"/>
  <c r="D74"/>
  <c r="E54"/>
  <c r="D54"/>
  <c r="E28"/>
  <c r="D28"/>
  <c r="D35" l="1"/>
  <c r="E35"/>
  <c r="D77"/>
  <c r="E77"/>
  <c r="D79" l="1"/>
  <c r="E79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<sst xmlns="http://schemas.openxmlformats.org/spreadsheetml/2006/main" count="62" uniqueCount="61">
  <si>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</si>
  <si>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</si>
  <si>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</si>
  <si>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</si>
  <si>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</si>
  <si>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</si>
  <si>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</si>
  <si>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</si>
  <si>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</si>
  <si>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</si>
  <si>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</si>
  <si>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</si>
  <si>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</si>
  <si>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</si>
  <si>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</si>
  <si>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</si>
  <si>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</si>
  <si>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</si>
  <si>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</si>
  <si>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</si>
  <si>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</si>
  <si>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</si>
  <si>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</si>
  <si>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</si>
  <si>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</si>
  <si>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</si>
  <si>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</si>
  <si>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</si>
  <si>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</si>
  <si>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</si>
  <si>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</si>
  <si>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</si>
  <si>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</si>
  <si>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</si>
  <si>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</si>
  <si>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</si>
  <si>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</si>
  <si>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</si>
  <si>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</si>
  <si>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</si>
  <si>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</si>
  <si>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</si>
  <si>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</si>
  <si>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</si>
  <si>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</si>
  <si>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</si>
  <si>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</si>
  <si>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</si>
  <si>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</si>
  <si>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</si>
  <si>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</si>
  <si>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</si>
  <si>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</si>
  <si>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</si>
  <si>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</si>
  <si>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</si>
  <si>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</si>
  <si>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</si>
  <si>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</si>
  <si>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</si>
  <si>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al 31 de Enero del 2019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</si>
</sst>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37" fontId="14" fillId="6" borderId="6" xfId="3" applyNumberFormat="1" applyFont="1" applyFill="1" applyBorder="1" applyAlignment="1" applyProtection="1">
      <alignment horizontal="center" vertical="center" wrapText="1"/>
    </xf>
    <xf numFmtId="37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showGridLines="0" tabSelected="1" zoomScaleNormal="100" workbookViewId="0">
      <selection activeCell="B18" sqref="B18:C18"/>
    </sheetView>
  </sheetViews>
  <sheetFormatPr baseColWidth="10" defaultColWidth="11.42578125" defaultRowHeight="13.5" customHeight="1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/>
    <row r="2" spans="1:13" s="10" customFormat="1" ht="13.5" customHeight="1">
      <c r="A2" s="8"/>
      <c r="B2" s="17"/>
      <c r="C2" s="17"/>
      <c r="D2" s="18"/>
    </row>
    <row r="3" spans="1:13" s="11" customFormat="1" ht="13.5" customHeight="1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>
      <c r="A7" s="8"/>
      <c r="B7" s="8"/>
      <c r="C7" s="8"/>
      <c r="K7" s="8"/>
      <c r="L7" s="8"/>
    </row>
    <row r="8" spans="1:13" s="27" customFormat="1" ht="13.5" customHeight="1">
      <c r="B8" s="28"/>
      <c r="C8" s="28"/>
      <c r="D8" s="28"/>
      <c r="E8" s="28"/>
      <c r="F8" s="49"/>
    </row>
    <row r="9" spans="1:13" s="11" customFormat="1" ht="9" customHeight="1" thickBot="1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>
      <c r="A10" s="29"/>
      <c r="B10" s="94" t="s">
        <v>58</v>
      </c>
      <c r="C10" s="95"/>
      <c r="D10" s="98">
        <v>2018</v>
      </c>
      <c r="E10" s="98">
        <v>2017</v>
      </c>
      <c r="F10" s="48"/>
    </row>
    <row r="11" spans="1:13" s="17" customFormat="1" ht="13.5" customHeight="1" thickBot="1">
      <c r="A11" s="29"/>
      <c r="B11" s="96"/>
      <c r="C11" s="97"/>
      <c r="D11" s="99"/>
      <c r="E11" s="99"/>
      <c r="F11" s="48"/>
    </row>
    <row r="12" spans="1:13" s="17" customFormat="1" ht="6.75" customHeight="1">
      <c r="A12" s="29"/>
      <c r="B12" s="86"/>
      <c r="C12" s="87"/>
      <c r="D12" s="56"/>
      <c r="E12" s="57"/>
      <c r="F12" s="30"/>
    </row>
    <row r="13" spans="1:13" s="17" customFormat="1" ht="13.5" customHeight="1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>
      <c r="A14" s="29"/>
      <c r="B14" s="84" t="s">
        <v>4</v>
      </c>
      <c r="C14" s="85"/>
      <c r="D14" s="50">
        <f>SUM(D15:D22)</f>
        <v>456451122.27000004</v>
      </c>
      <c r="E14" s="51">
        <f>SUM(E15:E22)</f>
        <v>405592572.47000009</v>
      </c>
      <c r="F14" s="43"/>
    </row>
    <row r="15" spans="1:13" s="17" customFormat="1" ht="13.5" customHeight="1">
      <c r="A15" s="29"/>
      <c r="B15" s="82" t="s">
        <v>6</v>
      </c>
      <c r="C15" s="83"/>
      <c r="D15" s="60">
        <v>378549216.91000003</v>
      </c>
      <c r="E15" s="65">
        <v>327776433.97000003</v>
      </c>
      <c r="F15" s="44"/>
    </row>
    <row r="16" spans="1:13" s="17" customFormat="1" ht="13.5" customHeight="1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>
      <c r="A17" s="29"/>
      <c r="B17" s="82" t="s">
        <v>9</v>
      </c>
      <c r="C17" s="83"/>
      <c r="D17" s="61">
        <v>3060155.01</v>
      </c>
      <c r="E17" s="66">
        <v>230841.43</v>
      </c>
      <c r="F17" s="44"/>
    </row>
    <row r="18" spans="1:6" s="17" customFormat="1" ht="13.5" customHeight="1">
      <c r="A18" s="29"/>
      <c r="B18" s="82" t="s">
        <v>11</v>
      </c>
      <c r="C18" s="83"/>
      <c r="D18" s="60">
        <v>65542180.909999996</v>
      </c>
      <c r="E18" s="65">
        <v>69306775.920000002</v>
      </c>
      <c r="F18" s="44"/>
    </row>
    <row r="19" spans="1:6" s="17" customFormat="1" ht="13.5" customHeight="1">
      <c r="A19" s="29"/>
      <c r="B19" s="82" t="s">
        <v>12</v>
      </c>
      <c r="C19" s="83"/>
      <c r="D19" s="60">
        <v>7499652.4000000004</v>
      </c>
      <c r="E19" s="65">
        <v>7112668.4299999997</v>
      </c>
      <c r="F19" s="44"/>
    </row>
    <row r="20" spans="1:6" s="17" customFormat="1" ht="13.5" customHeight="1">
      <c r="A20" s="29"/>
      <c r="B20" s="82" t="s">
        <v>14</v>
      </c>
      <c r="C20" s="83"/>
      <c r="D20" s="60">
        <v>1799917.04</v>
      </c>
      <c r="E20" s="65">
        <v>1165852.72</v>
      </c>
      <c r="F20" s="44"/>
    </row>
    <row r="21" spans="1:6" s="17" customFormat="1" ht="13.5" customHeight="1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>
      <c r="A23" s="29"/>
      <c r="B23" s="82"/>
      <c r="C23" s="83"/>
      <c r="D23" s="52"/>
      <c r="E23" s="53"/>
      <c r="F23" s="31"/>
    </row>
    <row r="24" spans="1:6" s="17" customFormat="1" ht="13.5" customHeight="1">
      <c r="A24" s="29"/>
      <c r="B24" s="84" t="s">
        <v>21</v>
      </c>
      <c r="C24" s="85"/>
      <c r="D24" s="50">
        <f>SUM(D25:D26)</f>
        <v>271908890.83999997</v>
      </c>
      <c r="E24" s="51">
        <f>SUM(E25:E26)</f>
        <v>227869222.36000001</v>
      </c>
      <c r="F24" s="46"/>
    </row>
    <row r="25" spans="1:6" s="17" customFormat="1" ht="13.5" customHeight="1">
      <c r="A25" s="29"/>
      <c r="B25" s="82" t="s">
        <v>23</v>
      </c>
      <c r="C25" s="83"/>
      <c r="D25" s="62">
        <v>271908890.83999997</v>
      </c>
      <c r="E25" s="66">
        <v>227859618.87</v>
      </c>
      <c r="F25" s="44"/>
    </row>
    <row r="26" spans="1:6" s="17" customFormat="1" ht="14.25" customHeight="1">
      <c r="A26" s="29"/>
      <c r="B26" s="82" t="s">
        <v>25</v>
      </c>
      <c r="C26" s="83"/>
      <c r="D26" s="62"/>
      <c r="E26" s="53">
        <v>9603.49</v>
      </c>
      <c r="F26" s="44"/>
    </row>
    <row r="27" spans="1:6" s="17" customFormat="1" ht="12.75" customHeight="1">
      <c r="A27" s="29"/>
      <c r="B27" s="74"/>
      <c r="C27" s="1"/>
      <c r="D27" s="52">
        <v>0</v>
      </c>
      <c r="E27" s="53">
        <v>0</v>
      </c>
      <c r="F27" s="31"/>
    </row>
    <row r="28" spans="1:6" s="17" customFormat="1" ht="13.5" customHeight="1">
      <c r="A28" s="29"/>
      <c r="B28" s="84" t="s">
        <v>28</v>
      </c>
      <c r="C28" s="85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>
      <c r="A33" s="29"/>
      <c r="B33" s="82" t="s">
        <v>59</v>
      </c>
      <c r="C33" s="83"/>
      <c r="D33" s="52">
        <v>0</v>
      </c>
      <c r="E33" s="53">
        <v>0</v>
      </c>
      <c r="F33" s="44"/>
    </row>
    <row r="34" spans="1:6" s="17" customFormat="1" ht="6.75" customHeight="1">
      <c r="A34" s="29"/>
      <c r="B34" s="74"/>
      <c r="C34" s="2"/>
      <c r="D34" s="52"/>
      <c r="E34" s="53"/>
      <c r="F34" s="31"/>
    </row>
    <row r="35" spans="1:6" s="17" customFormat="1" ht="13.5" customHeight="1">
      <c r="A35" s="29"/>
      <c r="B35" s="77" t="s">
        <v>36</v>
      </c>
      <c r="C35" s="78"/>
      <c r="D35" s="50">
        <f>SUM(D14+D24+D28)</f>
        <v>728360013.11000001</v>
      </c>
      <c r="E35" s="51">
        <f>SUM(E14+E24+E28)</f>
        <v>633461794.83000016</v>
      </c>
      <c r="F35" s="47"/>
    </row>
    <row r="36" spans="1:6" s="17" customFormat="1" ht="5.25" customHeight="1">
      <c r="A36" s="29"/>
      <c r="B36" s="68"/>
      <c r="C36" s="69"/>
      <c r="D36" s="52"/>
      <c r="E36" s="53"/>
      <c r="F36" s="31"/>
    </row>
    <row r="37" spans="1:6" s="17" customFormat="1" ht="13.5" customHeight="1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>
      <c r="A38" s="29"/>
      <c r="B38" s="84" t="s">
        <v>5</v>
      </c>
      <c r="C38" s="85"/>
      <c r="D38" s="50">
        <f>SUM(D39:D41)</f>
        <v>285852288.82999998</v>
      </c>
      <c r="E38" s="51">
        <f>SUM(E39:E41)</f>
        <v>286814794.79000002</v>
      </c>
      <c r="F38" s="47"/>
    </row>
    <row r="39" spans="1:6" s="17" customFormat="1" ht="13.5" customHeight="1">
      <c r="A39" s="29"/>
      <c r="B39" s="82" t="s">
        <v>55</v>
      </c>
      <c r="C39" s="83"/>
      <c r="D39" s="63">
        <v>237949651.18000001</v>
      </c>
      <c r="E39" s="66">
        <v>237081528.49000001</v>
      </c>
      <c r="F39" s="44"/>
    </row>
    <row r="40" spans="1:6" s="17" customFormat="1" ht="13.5" customHeight="1">
      <c r="A40" s="29"/>
      <c r="B40" s="82" t="s">
        <v>8</v>
      </c>
      <c r="C40" s="83"/>
      <c r="D40" s="63">
        <v>0</v>
      </c>
      <c r="E40" s="66">
        <v>3834</v>
      </c>
      <c r="F40" s="44"/>
    </row>
    <row r="41" spans="1:6" s="17" customFormat="1" ht="13.5" customHeight="1">
      <c r="A41" s="29"/>
      <c r="B41" s="82" t="s">
        <v>10</v>
      </c>
      <c r="C41" s="83"/>
      <c r="D41" s="63">
        <v>47902637.649999999</v>
      </c>
      <c r="E41" s="66">
        <v>49729432.299999997</v>
      </c>
      <c r="F41" s="44"/>
    </row>
    <row r="42" spans="1:6" s="17" customFormat="1" ht="6" customHeight="1">
      <c r="A42" s="29"/>
      <c r="B42" s="70"/>
      <c r="C42" s="71"/>
      <c r="D42" s="52"/>
      <c r="E42" s="53"/>
      <c r="F42" s="31"/>
    </row>
    <row r="43" spans="1:6" s="17" customFormat="1" ht="13.5" customHeight="1">
      <c r="A43" s="29"/>
      <c r="B43" s="84" t="s">
        <v>13</v>
      </c>
      <c r="C43" s="85"/>
      <c r="D43" s="50">
        <f>SUM(D44:D52)</f>
        <v>85021293.689999998</v>
      </c>
      <c r="E43" s="51">
        <f>SUM(E44:E52)</f>
        <v>63249999.329999998</v>
      </c>
      <c r="F43" s="47"/>
    </row>
    <row r="44" spans="1:6" s="17" customFormat="1" ht="13.5" customHeight="1">
      <c r="A44" s="29"/>
      <c r="B44" s="82" t="s">
        <v>15</v>
      </c>
      <c r="C44" s="83"/>
      <c r="D44" s="63">
        <v>0</v>
      </c>
      <c r="E44" s="66">
        <v>0</v>
      </c>
      <c r="F44" s="44"/>
    </row>
    <row r="45" spans="1:6" s="17" customFormat="1" ht="13.5" customHeight="1">
      <c r="A45" s="29"/>
      <c r="B45" s="82" t="s">
        <v>17</v>
      </c>
      <c r="C45" s="83"/>
      <c r="D45" s="64">
        <v>84133188.689999998</v>
      </c>
      <c r="E45" s="65">
        <v>60249999.329999998</v>
      </c>
      <c r="F45" s="44"/>
    </row>
    <row r="46" spans="1:6" s="17" customFormat="1" ht="13.5" customHeight="1">
      <c r="A46" s="29"/>
      <c r="B46" s="82" t="s">
        <v>19</v>
      </c>
      <c r="C46" s="83"/>
      <c r="D46" s="64">
        <v>0</v>
      </c>
      <c r="E46" s="65">
        <v>0</v>
      </c>
      <c r="F46" s="44"/>
    </row>
    <row r="47" spans="1:6" s="17" customFormat="1" ht="13.5" customHeight="1">
      <c r="A47" s="29"/>
      <c r="B47" s="82" t="s">
        <v>20</v>
      </c>
      <c r="C47" s="83"/>
      <c r="D47" s="64">
        <v>0</v>
      </c>
      <c r="E47" s="65">
        <v>0</v>
      </c>
      <c r="F47" s="44"/>
    </row>
    <row r="48" spans="1:6" s="17" customFormat="1" ht="13.5" customHeight="1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>
      <c r="A51" s="29"/>
      <c r="B51" s="70" t="s">
        <v>27</v>
      </c>
      <c r="C51" s="41"/>
      <c r="D51" s="64">
        <v>888105</v>
      </c>
      <c r="E51" s="65">
        <v>0</v>
      </c>
      <c r="F51" s="44"/>
    </row>
    <row r="52" spans="1:6" s="17" customFormat="1" ht="13.5" customHeight="1">
      <c r="A52" s="29"/>
      <c r="B52" s="82" t="s">
        <v>29</v>
      </c>
      <c r="C52" s="83"/>
      <c r="D52" s="64">
        <v>0</v>
      </c>
      <c r="E52" s="65">
        <v>3000000</v>
      </c>
      <c r="F52" s="44"/>
    </row>
    <row r="53" spans="1:6" s="17" customFormat="1" ht="5.25" customHeight="1">
      <c r="A53" s="29"/>
      <c r="B53" s="70"/>
      <c r="C53" s="71"/>
      <c r="D53" s="52"/>
      <c r="E53" s="53"/>
      <c r="F53" s="31"/>
    </row>
    <row r="54" spans="1:6" s="17" customFormat="1" ht="11.25" customHeight="1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>
      <c r="A58" s="29"/>
      <c r="B58" s="70"/>
      <c r="C58" s="71"/>
      <c r="D58" s="52"/>
      <c r="E58" s="53"/>
      <c r="F58" s="31"/>
    </row>
    <row r="59" spans="1:6" s="17" customFormat="1" ht="13.5" customHeight="1">
      <c r="A59" s="29"/>
      <c r="B59" s="84" t="s">
        <v>37</v>
      </c>
      <c r="C59" s="85"/>
      <c r="D59" s="50">
        <f>SUM(D60:D64)</f>
        <v>6160763.3399999999</v>
      </c>
      <c r="E59" s="51">
        <f>SUM(E60:E64)</f>
        <v>6513110.3600000003</v>
      </c>
      <c r="F59" s="47"/>
    </row>
    <row r="60" spans="1:6" s="17" customFormat="1" ht="13.5" customHeight="1">
      <c r="A60" s="29"/>
      <c r="B60" s="82" t="s">
        <v>38</v>
      </c>
      <c r="C60" s="83"/>
      <c r="D60" s="64">
        <v>6160763.3399999999</v>
      </c>
      <c r="E60" s="67">
        <v>6513110.3600000003</v>
      </c>
      <c r="F60" s="44"/>
    </row>
    <row r="61" spans="1:6" s="17" customFormat="1" ht="13.5" customHeight="1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>
      <c r="A62" s="29"/>
      <c r="B62" s="82" t="s">
        <v>40</v>
      </c>
      <c r="C62" s="83"/>
      <c r="D62" s="64"/>
      <c r="E62" s="65">
        <v>0</v>
      </c>
      <c r="F62" s="44"/>
    </row>
    <row r="63" spans="1:6" s="17" customFormat="1" ht="13.5" customHeight="1">
      <c r="A63" s="29"/>
      <c r="B63" s="82" t="s">
        <v>41</v>
      </c>
      <c r="C63" s="83"/>
      <c r="D63" s="63">
        <v>0</v>
      </c>
      <c r="E63" s="66"/>
      <c r="F63" s="44"/>
    </row>
    <row r="64" spans="1:6" s="17" customFormat="1" ht="1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>
      <c r="A65" s="29"/>
      <c r="B65" s="70"/>
      <c r="C65" s="71"/>
      <c r="D65" s="54"/>
      <c r="E65" s="55"/>
      <c r="F65" s="31"/>
    </row>
    <row r="66" spans="1:7" s="17" customFormat="1" ht="13.5" customHeight="1">
      <c r="A66" s="29"/>
      <c r="B66" s="84" t="s">
        <v>43</v>
      </c>
      <c r="C66" s="85"/>
      <c r="D66" s="50">
        <f>SUM(D67:D73)</f>
        <v>12663355.1</v>
      </c>
      <c r="E66" s="51">
        <f>SUM(E67:E73)</f>
        <v>8182611.9399999995</v>
      </c>
      <c r="F66" s="47"/>
    </row>
    <row r="67" spans="1:7" s="17" customFormat="1" ht="13.5" customHeight="1">
      <c r="A67" s="29"/>
      <c r="B67" s="82" t="s">
        <v>44</v>
      </c>
      <c r="C67" s="83"/>
      <c r="D67" s="64">
        <f>11828307+1234194</f>
        <v>13062501</v>
      </c>
      <c r="E67" s="65">
        <v>8159701.6699999999</v>
      </c>
      <c r="F67" s="44"/>
    </row>
    <row r="68" spans="1:7" s="17" customFormat="1" ht="13.5" customHeight="1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>
      <c r="A72" s="29"/>
      <c r="B72" s="82" t="s">
        <v>49</v>
      </c>
      <c r="C72" s="83"/>
      <c r="D72" s="64">
        <v>-399145.9</v>
      </c>
      <c r="E72" s="65">
        <v>22910.27</v>
      </c>
      <c r="F72" s="44"/>
    </row>
    <row r="73" spans="1:7" s="17" customFormat="1" ht="6" customHeight="1">
      <c r="A73" s="29"/>
      <c r="B73" s="70"/>
      <c r="C73" s="71"/>
      <c r="D73" s="52"/>
      <c r="E73" s="53"/>
      <c r="F73" s="31"/>
    </row>
    <row r="74" spans="1:7" s="17" customFormat="1" ht="13.5" customHeight="1">
      <c r="A74" s="29"/>
      <c r="B74" s="84" t="s">
        <v>50</v>
      </c>
      <c r="C74" s="85"/>
      <c r="D74" s="50">
        <f>SUM(D75)</f>
        <v>0</v>
      </c>
      <c r="E74" s="51">
        <f>SUM(E75)</f>
        <v>0</v>
      </c>
      <c r="F74" s="47"/>
    </row>
    <row r="75" spans="1:7" s="17" customFormat="1" ht="13.5" customHeight="1">
      <c r="A75" s="29"/>
      <c r="B75" s="82" t="s">
        <v>51</v>
      </c>
      <c r="C75" s="83"/>
      <c r="D75" s="52">
        <v>0</v>
      </c>
      <c r="E75" s="53">
        <v>0</v>
      </c>
      <c r="F75" s="44"/>
    </row>
    <row r="76" spans="1:7" s="17" customFormat="1" ht="5.25" customHeight="1">
      <c r="A76" s="29"/>
      <c r="B76" s="72"/>
      <c r="C76" s="73"/>
      <c r="D76" s="52"/>
      <c r="E76" s="53"/>
      <c r="F76" s="31"/>
    </row>
    <row r="77" spans="1:7" s="17" customFormat="1" ht="13.5" customHeight="1">
      <c r="A77" s="29"/>
      <c r="B77" s="84" t="s">
        <v>52</v>
      </c>
      <c r="C77" s="85"/>
      <c r="D77" s="50">
        <f>SUM(D38+D43+D54+D59+D66+D74)</f>
        <v>389697700.95999998</v>
      </c>
      <c r="E77" s="51">
        <f>SUM(E38+E43+E54+E59+E66+E74)</f>
        <v>364760516.42000002</v>
      </c>
      <c r="F77" s="47"/>
    </row>
    <row r="78" spans="1:7" s="17" customFormat="1" ht="5.25" customHeight="1">
      <c r="A78" s="29"/>
      <c r="B78" s="72"/>
      <c r="C78" s="40"/>
      <c r="D78" s="52"/>
      <c r="E78" s="53"/>
      <c r="F78" s="31"/>
      <c r="G78" s="32"/>
    </row>
    <row r="79" spans="1:7" s="17" customFormat="1" ht="13.5" customHeight="1">
      <c r="A79" s="29"/>
      <c r="B79" s="84" t="s">
        <v>53</v>
      </c>
      <c r="C79" s="85"/>
      <c r="D79" s="50">
        <f>SUM(D35-D77)</f>
        <v>338662312.15000004</v>
      </c>
      <c r="E79" s="51">
        <f>SUM(E35-E77)</f>
        <v>268701278.41000015</v>
      </c>
      <c r="F79" s="47"/>
      <c r="G79" s="33"/>
    </row>
    <row r="80" spans="1:7" s="17" customFormat="1" ht="13.5" customHeight="1" thickBot="1">
      <c r="A80" s="29"/>
      <c r="B80" s="79"/>
      <c r="C80" s="80"/>
      <c r="D80" s="58"/>
      <c r="E80" s="59"/>
      <c r="F80" s="31"/>
    </row>
    <row r="81" spans="1:6" s="17" customFormat="1" ht="13.5" customHeight="1">
      <c r="A81" s="29"/>
      <c r="D81" s="34"/>
      <c r="E81" s="34"/>
      <c r="F81" s="34"/>
    </row>
    <row r="82" spans="1:6" s="17" customFormat="1" ht="13.5" customHeight="1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>
      <c r="A83" s="29"/>
      <c r="B83" s="102"/>
      <c r="C83" s="102"/>
      <c r="D83" s="102"/>
      <c r="E83" s="102"/>
      <c r="F83" s="35"/>
    </row>
    <row r="84" spans="1:6" s="17" customFormat="1" ht="13.5" customHeight="1">
      <c r="A84" s="29"/>
      <c r="B84" s="36"/>
      <c r="C84" s="37"/>
      <c r="D84" s="38"/>
      <c r="E84" s="36"/>
      <c r="F84" s="36"/>
    </row>
    <row r="85" spans="1:6" s="17" customFormat="1" ht="13.5" customHeight="1">
      <c r="A85" s="29"/>
      <c r="B85" s="81"/>
      <c r="C85" s="81"/>
      <c r="D85" s="38"/>
      <c r="E85" s="36"/>
      <c r="F85" s="36"/>
    </row>
    <row r="86" spans="1:6" s="17" customFormat="1" ht="13.5" customHeight="1">
      <c r="A86" s="29"/>
      <c r="B86" s="75"/>
      <c r="C86" s="75"/>
      <c r="D86" s="42"/>
      <c r="E86" s="38"/>
      <c r="F86" s="38"/>
    </row>
    <row r="87" spans="1:6" s="17" customFormat="1" ht="13.5" customHeight="1">
      <c r="A87" s="29"/>
      <c r="B87" s="76"/>
      <c r="C87" s="76"/>
      <c r="D87" s="19"/>
      <c r="E87" s="39"/>
      <c r="F87" s="39"/>
    </row>
    <row r="88" spans="1:6" s="17" customFormat="1" ht="13.5" customHeight="1">
      <c r="A88" s="29"/>
      <c r="D88" s="34"/>
      <c r="E88" s="34"/>
      <c r="F88" s="34"/>
    </row>
    <row r="89" spans="1:6" s="17" customFormat="1" ht="13.5" customHeight="1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2019-03-04T21:38:47Z</cp:lastPrinted>
  <dcterms:created xsi:type="dcterms:W3CDTF">2014-09-04T17:23:24Z</dcterms:created>
  <dcterms:modified xsi:type="dcterms:W3CDTF">2019-03-25T16:35:44Z</dcterms:modified>
</cp:coreProperties>
</file>