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3135" windowWidth="18390" windowHeight="610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E28" i="4"/>
  <c r="E24"/>
  <c r="E15"/>
  <c r="F14"/>
  <c r="F23"/>
  <c r="F22"/>
  <c r="F21"/>
  <c r="F20"/>
  <c r="F19"/>
  <c r="F18"/>
  <c r="F17"/>
  <c r="F16"/>
  <c r="I22" l="1"/>
  <c r="E12"/>
  <c r="F39"/>
  <c r="H12"/>
  <c r="G12"/>
  <c r="H36"/>
  <c r="G36"/>
  <c r="E36"/>
  <c r="D36"/>
  <c r="F36" l="1"/>
  <c r="H28"/>
  <c r="G28"/>
  <c r="H24"/>
  <c r="G24"/>
  <c r="G15"/>
  <c r="I20"/>
  <c r="I19"/>
  <c r="D15"/>
  <c r="I18"/>
  <c r="I17"/>
  <c r="F13"/>
  <c r="I16"/>
  <c r="E41" l="1"/>
  <c r="F40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I23"/>
  <c r="I21"/>
  <c r="H15"/>
  <c r="I14"/>
  <c r="I13"/>
  <c r="F12"/>
  <c r="I12" s="1"/>
  <c r="D12"/>
  <c r="D41" l="1"/>
  <c r="G41"/>
  <c r="I26"/>
  <c r="I24" s="1"/>
  <c r="F24"/>
  <c r="I30"/>
  <c r="F28"/>
  <c r="I28" s="1"/>
  <c r="I36"/>
  <c r="H41"/>
  <c r="F15"/>
  <c r="I15"/>
  <c r="F41" l="1"/>
  <c r="I41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<sst xmlns="http://schemas.openxmlformats.org/spreadsheetml/2006/main" count="44" uniqueCount="44">
  <si>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</si>
  <si>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</si>
  <si>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</si>
  <si>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</si>
  <si>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</si>
  <si>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</si>
  <si>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</si>
  <si>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</si>
  <si>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</si>
  <si>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</si>
  <si>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</si>
  <si>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</si>
  <si>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</si>
  <si>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</si>
  <si>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</si>
  <si>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</si>
  <si>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</si>
  <si>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</si>
  <si>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</si>
  <si>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</si>
  <si>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</si>
  <si>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</si>
  <si>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</si>
  <si>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</si>
  <si>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</si>
  <si>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</si>
  <si>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</si>
  <si>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</si>
  <si>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</si>
  <si>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</si>
  <si>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</si>
  <si>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</si>
  <si>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</si>
  <si>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</si>
  <si>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</si>
  <si>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</si>
  <si>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</si>
  <si>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</si>
  <si>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</si>
  <si>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</si>
  <si>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</si>
  <si>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</si>
  <si>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</si>
  <si>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28  de Febrero  2019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</si>
</sst>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zoomScaleNormal="100" zoomScaleSheetLayoutView="100" workbookViewId="0">
      <selection activeCell="H39" sqref="H39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39" t="s">
        <v>0</v>
      </c>
      <c r="E2" s="39"/>
      <c r="F2" s="39"/>
      <c r="G2" s="39"/>
      <c r="H2" s="39"/>
      <c r="I2" s="39"/>
      <c r="J2" s="15"/>
      <c r="K2" s="15"/>
      <c r="L2" s="11"/>
      <c r="M2" s="12"/>
    </row>
    <row r="3" spans="1:14" s="13" customFormat="1" ht="21" customHeight="1">
      <c r="A3" s="9"/>
      <c r="B3" s="9"/>
      <c r="D3" s="39" t="s">
        <v>1</v>
      </c>
      <c r="E3" s="39"/>
      <c r="F3" s="39"/>
      <c r="G3" s="39"/>
      <c r="H3" s="39"/>
      <c r="I3" s="39"/>
      <c r="J3" s="15"/>
      <c r="K3" s="15"/>
    </row>
    <row r="4" spans="1:14" s="10" customFormat="1" ht="20.25" customHeight="1">
      <c r="A4" s="9"/>
      <c r="C4" s="14"/>
      <c r="D4" s="39" t="s">
        <v>43</v>
      </c>
      <c r="E4" s="39"/>
      <c r="F4" s="39"/>
      <c r="G4" s="39"/>
      <c r="H4" s="39"/>
      <c r="I4" s="39"/>
      <c r="J4" s="15"/>
      <c r="K4" s="15"/>
      <c r="L4" s="15"/>
      <c r="M4" s="16"/>
      <c r="N4" s="16"/>
    </row>
    <row r="5" spans="1:14" s="10" customFormat="1" ht="18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>
      <c r="A6" s="9"/>
      <c r="B6" s="9"/>
      <c r="C6" s="9"/>
      <c r="D6" s="39"/>
      <c r="E6" s="39"/>
      <c r="F6" s="39"/>
      <c r="G6" s="39"/>
      <c r="H6" s="39"/>
      <c r="I6" s="39"/>
      <c r="J6" s="39"/>
      <c r="L6" s="9"/>
      <c r="M6" s="9"/>
    </row>
    <row r="7" spans="1:14" s="26" customFormat="1" ht="4.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>
      <c r="B9" s="40" t="s">
        <v>2</v>
      </c>
      <c r="C9" s="41"/>
      <c r="D9" s="46" t="s">
        <v>5</v>
      </c>
      <c r="E9" s="46" t="s">
        <v>6</v>
      </c>
      <c r="F9" s="48" t="s">
        <v>3</v>
      </c>
      <c r="G9" s="49"/>
      <c r="H9" s="46" t="s">
        <v>9</v>
      </c>
      <c r="I9" s="46" t="s">
        <v>4</v>
      </c>
    </row>
    <row r="10" spans="1:14" ht="15.75" thickBot="1">
      <c r="B10" s="42"/>
      <c r="C10" s="43"/>
      <c r="D10" s="47"/>
      <c r="E10" s="47"/>
      <c r="F10" s="28" t="s">
        <v>7</v>
      </c>
      <c r="G10" s="29" t="s">
        <v>8</v>
      </c>
      <c r="H10" s="47"/>
      <c r="I10" s="47"/>
    </row>
    <row r="11" spans="1:14" ht="15.75" customHeight="1" thickBot="1">
      <c r="B11" s="44"/>
      <c r="C11" s="4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>
      <c r="B12" s="52" t="s">
        <v>12</v>
      </c>
      <c r="C12" s="53"/>
      <c r="D12" s="7">
        <f>SUM(D13:D14)</f>
        <v>1013810518.3200001</v>
      </c>
      <c r="E12" s="7">
        <f t="shared" ref="E12:H12" si="0">SUM(E13:E14)</f>
        <v>-11245227.91</v>
      </c>
      <c r="F12" s="7">
        <f t="shared" si="0"/>
        <v>1002565290.4100001</v>
      </c>
      <c r="G12" s="7">
        <f t="shared" si="0"/>
        <v>143126415.55000001</v>
      </c>
      <c r="H12" s="7">
        <f t="shared" si="0"/>
        <v>143126415.44</v>
      </c>
      <c r="I12" s="33">
        <f>SUM(F12-G12)</f>
        <v>859438874.86000013</v>
      </c>
    </row>
    <row r="13" spans="1:14">
      <c r="B13" s="34"/>
      <c r="C13" s="1" t="s">
        <v>13</v>
      </c>
      <c r="D13" s="5">
        <v>162112542</v>
      </c>
      <c r="E13" s="5">
        <v>-11245227.91</v>
      </c>
      <c r="F13" s="6">
        <f>SUM(D13+E13)</f>
        <v>150867314.09</v>
      </c>
      <c r="G13" s="5">
        <v>541856.25</v>
      </c>
      <c r="H13" s="5">
        <v>541856.25</v>
      </c>
      <c r="I13" s="35">
        <f>SUM(F13-G13)</f>
        <v>150325457.84</v>
      </c>
    </row>
    <row r="14" spans="1:14">
      <c r="B14" s="34"/>
      <c r="C14" s="1" t="s">
        <v>14</v>
      </c>
      <c r="D14" s="5">
        <v>851697976.32000005</v>
      </c>
      <c r="E14" s="5">
        <v>0</v>
      </c>
      <c r="F14" s="6">
        <f>SUM(D14+E14)</f>
        <v>851697976.32000005</v>
      </c>
      <c r="G14" s="5">
        <v>142584559.30000001</v>
      </c>
      <c r="H14" s="5">
        <v>142584559.19</v>
      </c>
      <c r="I14" s="35">
        <f>SUM(F14-G14)</f>
        <v>709113417.01999998</v>
      </c>
    </row>
    <row r="15" spans="1:14">
      <c r="B15" s="52" t="s">
        <v>15</v>
      </c>
      <c r="C15" s="53"/>
      <c r="D15" s="7">
        <f>SUM(D16:D23)</f>
        <v>1732639741.6699998</v>
      </c>
      <c r="E15" s="7">
        <f>SUM(E16:E23)</f>
        <v>-91102989.200000003</v>
      </c>
      <c r="F15" s="7">
        <f t="shared" ref="F15:I15" si="1">SUM(F16:F23)</f>
        <v>1641536752.47</v>
      </c>
      <c r="G15" s="7">
        <f>SUM(G16:G23)</f>
        <v>199598167.24000001</v>
      </c>
      <c r="H15" s="7">
        <f t="shared" si="1"/>
        <v>116895279.03</v>
      </c>
      <c r="I15" s="33">
        <f t="shared" si="1"/>
        <v>1441938585.23</v>
      </c>
    </row>
    <row r="16" spans="1:14" ht="18" customHeight="1">
      <c r="B16" s="34"/>
      <c r="C16" s="1" t="s">
        <v>16</v>
      </c>
      <c r="D16" s="5">
        <v>1501130390</v>
      </c>
      <c r="E16" s="38">
        <v>-7885996.04</v>
      </c>
      <c r="F16" s="6">
        <f>SUM(D16+E16)</f>
        <v>1493244393.96</v>
      </c>
      <c r="G16" s="5">
        <v>194948167.25</v>
      </c>
      <c r="H16" s="5">
        <v>112245279.04000001</v>
      </c>
      <c r="I16" s="35">
        <f>SUM(F16-G16)</f>
        <v>1298296226.71</v>
      </c>
    </row>
    <row r="17" spans="2:9">
      <c r="B17" s="34"/>
      <c r="C17" s="1" t="s">
        <v>17</v>
      </c>
      <c r="D17" s="5">
        <v>3008060</v>
      </c>
      <c r="E17" s="38">
        <v>-316744.42</v>
      </c>
      <c r="F17" s="6">
        <f>SUM(D17+E17)</f>
        <v>2691315.58</v>
      </c>
      <c r="G17" s="5">
        <v>0</v>
      </c>
      <c r="H17" s="5">
        <v>0</v>
      </c>
      <c r="I17" s="35">
        <f>SUM(F17-G17)</f>
        <v>2691315.58</v>
      </c>
    </row>
    <row r="18" spans="2:9" ht="24">
      <c r="B18" s="34"/>
      <c r="C18" s="1" t="s">
        <v>18</v>
      </c>
      <c r="D18" s="5">
        <v>166802182.56</v>
      </c>
      <c r="E18" s="38">
        <v>-54688565.009999998</v>
      </c>
      <c r="F18" s="6">
        <f>SUM(D18+E18)</f>
        <v>112113617.55000001</v>
      </c>
      <c r="G18" s="5">
        <v>4649999.99</v>
      </c>
      <c r="H18" s="5">
        <v>4649999.99</v>
      </c>
      <c r="I18" s="35">
        <f>SUM(F18-G18)</f>
        <v>107463617.56000002</v>
      </c>
    </row>
    <row r="19" spans="2:9">
      <c r="B19" s="34"/>
      <c r="C19" s="1" t="s">
        <v>19</v>
      </c>
      <c r="D19" s="5">
        <v>53219109.109999999</v>
      </c>
      <c r="E19" s="38">
        <v>-27138223.73</v>
      </c>
      <c r="F19" s="6">
        <f>SUM(D19+E19)</f>
        <v>26080885.379999999</v>
      </c>
      <c r="G19" s="5">
        <v>0</v>
      </c>
      <c r="H19" s="5">
        <v>0</v>
      </c>
      <c r="I19" s="35">
        <f>SUM(F19-G19)</f>
        <v>26080885.379999999</v>
      </c>
    </row>
    <row r="20" spans="2:9">
      <c r="B20" s="34"/>
      <c r="C20" s="1" t="s">
        <v>20</v>
      </c>
      <c r="D20" s="5">
        <v>8480000</v>
      </c>
      <c r="E20" s="38">
        <v>-1073460</v>
      </c>
      <c r="F20" s="6">
        <f>SUM(D20+E20)</f>
        <v>7406540</v>
      </c>
      <c r="G20" s="5">
        <v>0</v>
      </c>
      <c r="H20" s="5">
        <v>0</v>
      </c>
      <c r="I20" s="35">
        <f>SUM(F20-G20)</f>
        <v>7406540</v>
      </c>
    </row>
    <row r="21" spans="2:9" ht="24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>
      <c r="B24" s="52" t="s">
        <v>24</v>
      </c>
      <c r="C24" s="53"/>
      <c r="D24" s="7">
        <f>SUM(D25:D27)</f>
        <v>4312893687.0200005</v>
      </c>
      <c r="E24" s="7">
        <f>SUM(E25:E27)</f>
        <v>100549190.37</v>
      </c>
      <c r="F24" s="7">
        <f>SUM(F25:F27)</f>
        <v>4413442877.3900003</v>
      </c>
      <c r="G24" s="7">
        <f>SUM(G25:G27)</f>
        <v>543350916.88999999</v>
      </c>
      <c r="H24" s="7">
        <f>SUM(H25:H27)</f>
        <v>529084932.06</v>
      </c>
      <c r="I24" s="33">
        <f t="shared" ref="I24" si="4">SUM(I25:I27)</f>
        <v>3870091960.5</v>
      </c>
    </row>
    <row r="25" spans="2:9" ht="24">
      <c r="B25" s="34"/>
      <c r="C25" s="1" t="s">
        <v>25</v>
      </c>
      <c r="D25" s="5">
        <v>115387462.51000001</v>
      </c>
      <c r="E25" s="38">
        <v>95543170.400000006</v>
      </c>
      <c r="F25" s="6">
        <f t="shared" ref="F25:F40" si="5">SUM(D25+E25)</f>
        <v>210930632.91000003</v>
      </c>
      <c r="G25" s="5">
        <v>15354200.800000001</v>
      </c>
      <c r="H25" s="5">
        <v>15301734.199999999</v>
      </c>
      <c r="I25" s="35">
        <f t="shared" ref="I25:I29" si="6">SUM(F25-G25)</f>
        <v>195576432.11000001</v>
      </c>
    </row>
    <row r="26" spans="2:9" ht="24">
      <c r="B26" s="34"/>
      <c r="C26" s="1" t="s">
        <v>26</v>
      </c>
      <c r="D26" s="5">
        <v>4197506224.5100002</v>
      </c>
      <c r="E26" s="38">
        <v>5006019.97</v>
      </c>
      <c r="F26" s="6">
        <f t="shared" si="5"/>
        <v>4202512244.48</v>
      </c>
      <c r="G26" s="5">
        <v>527996716.08999997</v>
      </c>
      <c r="H26" s="5">
        <v>513783197.86000001</v>
      </c>
      <c r="I26" s="35">
        <f t="shared" si="6"/>
        <v>3674515528.3899999</v>
      </c>
    </row>
    <row r="27" spans="2:9">
      <c r="B27" s="34"/>
      <c r="C27" s="1" t="s">
        <v>42</v>
      </c>
      <c r="D27" s="5">
        <v>0</v>
      </c>
      <c r="E27" s="5">
        <v>0</v>
      </c>
      <c r="F27" s="6">
        <f t="shared" si="5"/>
        <v>0</v>
      </c>
      <c r="G27" s="5">
        <v>0</v>
      </c>
      <c r="H27" s="5">
        <v>0</v>
      </c>
      <c r="I27" s="35">
        <f t="shared" si="6"/>
        <v>0</v>
      </c>
    </row>
    <row r="28" spans="2:9">
      <c r="B28" s="52" t="s">
        <v>27</v>
      </c>
      <c r="C28" s="53"/>
      <c r="D28" s="7">
        <f>SUM(D29:D30)</f>
        <v>11021605.77</v>
      </c>
      <c r="E28" s="7">
        <f>SUM(E29:E30)</f>
        <v>1799026.74</v>
      </c>
      <c r="F28" s="7">
        <f>SUM(F29:F30)</f>
        <v>12820632.51</v>
      </c>
      <c r="G28" s="7">
        <f>SUM(G29:G30)</f>
        <v>5695770.0300000003</v>
      </c>
      <c r="H28" s="7">
        <f>SUM(H29:H30)</f>
        <v>10532.78</v>
      </c>
      <c r="I28" s="33">
        <f t="shared" si="6"/>
        <v>7124862.4799999995</v>
      </c>
    </row>
    <row r="29" spans="2:9" ht="24">
      <c r="B29" s="34"/>
      <c r="C29" s="1" t="s">
        <v>28</v>
      </c>
      <c r="D29" s="5">
        <v>0</v>
      </c>
      <c r="E29" s="5"/>
      <c r="F29" s="6">
        <f t="shared" si="5"/>
        <v>0</v>
      </c>
      <c r="G29" s="5">
        <v>0</v>
      </c>
      <c r="H29" s="5">
        <v>0</v>
      </c>
      <c r="I29" s="35">
        <f t="shared" si="6"/>
        <v>0</v>
      </c>
    </row>
    <row r="30" spans="2:9">
      <c r="B30" s="34"/>
      <c r="C30" s="1" t="s">
        <v>29</v>
      </c>
      <c r="D30" s="5">
        <v>11021605.77</v>
      </c>
      <c r="E30" s="38">
        <v>1799026.74</v>
      </c>
      <c r="F30" s="6">
        <f t="shared" si="5"/>
        <v>12820632.51</v>
      </c>
      <c r="G30" s="5">
        <v>5695770.0300000003</v>
      </c>
      <c r="H30" s="5">
        <v>10532.78</v>
      </c>
      <c r="I30" s="35">
        <f t="shared" ref="I30" si="7">SUM(F30-G30)</f>
        <v>7124862.4799999995</v>
      </c>
    </row>
    <row r="31" spans="2:9">
      <c r="B31" s="52" t="s">
        <v>30</v>
      </c>
      <c r="C31" s="53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>
      <c r="B32" s="34"/>
      <c r="C32" s="1" t="s">
        <v>31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>
      <c r="B33" s="34"/>
      <c r="C33" s="1" t="s">
        <v>32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5">
        <f t="shared" si="8"/>
        <v>0</v>
      </c>
    </row>
    <row r="34" spans="2:10" ht="24">
      <c r="B34" s="34"/>
      <c r="C34" s="1" t="s">
        <v>33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5">
        <f t="shared" si="8"/>
        <v>0</v>
      </c>
    </row>
    <row r="35" spans="2:10" ht="24">
      <c r="B35" s="34"/>
      <c r="C35" s="1" t="s">
        <v>34</v>
      </c>
      <c r="D35" s="5">
        <v>0</v>
      </c>
      <c r="E35" s="5">
        <v>0</v>
      </c>
      <c r="F35" s="6">
        <f t="shared" si="5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>
      <c r="B36" s="52" t="s">
        <v>35</v>
      </c>
      <c r="C36" s="53"/>
      <c r="D36" s="7">
        <f>SUM(D37:D40)</f>
        <v>115643097.22</v>
      </c>
      <c r="E36" s="7">
        <f>SUM(E37:E40)</f>
        <v>0</v>
      </c>
      <c r="F36" s="7">
        <f>SUM(D36+E36)</f>
        <v>115643097.22</v>
      </c>
      <c r="G36" s="7">
        <f>SUM(G37:G40)</f>
        <v>19059073.469999999</v>
      </c>
      <c r="H36" s="7">
        <f>SUM(H37:H40)</f>
        <v>19059073.469999999</v>
      </c>
      <c r="I36" s="33">
        <f t="shared" ref="I36" si="9">SUM(I37:I40)</f>
        <v>96584023.75</v>
      </c>
    </row>
    <row r="37" spans="2:10">
      <c r="B37" s="34"/>
      <c r="C37" s="1" t="s">
        <v>36</v>
      </c>
      <c r="D37" s="5">
        <v>0</v>
      </c>
      <c r="E37" s="5">
        <v>0</v>
      </c>
      <c r="F37" s="27">
        <f t="shared" si="5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>
      <c r="B38" s="34"/>
      <c r="C38" s="1" t="s">
        <v>39</v>
      </c>
      <c r="D38" s="5">
        <v>0</v>
      </c>
      <c r="E38" s="5">
        <v>0</v>
      </c>
      <c r="F38" s="27">
        <f t="shared" si="5"/>
        <v>0</v>
      </c>
      <c r="G38" s="5">
        <v>0</v>
      </c>
      <c r="H38" s="5">
        <v>0</v>
      </c>
      <c r="I38" s="35">
        <f t="shared" si="10"/>
        <v>0</v>
      </c>
    </row>
    <row r="39" spans="2:10" ht="24">
      <c r="B39" s="34"/>
      <c r="C39" s="1" t="s">
        <v>40</v>
      </c>
      <c r="D39" s="5">
        <v>115643097.22</v>
      </c>
      <c r="E39" s="5">
        <v>0</v>
      </c>
      <c r="F39" s="27">
        <f t="shared" si="5"/>
        <v>115643097.22</v>
      </c>
      <c r="G39" s="5">
        <v>19059073.469999999</v>
      </c>
      <c r="H39" s="5">
        <v>19059073.469999999</v>
      </c>
      <c r="I39" s="35">
        <f t="shared" si="10"/>
        <v>96584023.75</v>
      </c>
    </row>
    <row r="40" spans="2:10" ht="24">
      <c r="B40" s="34"/>
      <c r="C40" s="1" t="s">
        <v>41</v>
      </c>
      <c r="D40" s="5">
        <v>0</v>
      </c>
      <c r="E40" s="5">
        <v>0</v>
      </c>
      <c r="F40" s="27">
        <f t="shared" si="5"/>
        <v>0</v>
      </c>
      <c r="G40" s="5">
        <v>0</v>
      </c>
      <c r="H40" s="5">
        <v>0</v>
      </c>
      <c r="I40" s="35">
        <f t="shared" si="10"/>
        <v>0</v>
      </c>
    </row>
    <row r="41" spans="2:10" ht="15.75" thickBot="1">
      <c r="B41" s="54" t="s">
        <v>37</v>
      </c>
      <c r="C41" s="55"/>
      <c r="D41" s="36">
        <f>SUM(D12+D15+D24+D28+D31+D36)</f>
        <v>7186008650.000001</v>
      </c>
      <c r="E41" s="36">
        <f>SUM(E12+E15+E24+E28+E31+E36)</f>
        <v>5.3551048040390015E-9</v>
      </c>
      <c r="F41" s="36">
        <f t="shared" ref="F41:G41" si="11">SUM(F12+F15+F24+F28+F31+F36)</f>
        <v>7186008650.000001</v>
      </c>
      <c r="G41" s="36">
        <f t="shared" si="11"/>
        <v>910830343.18000007</v>
      </c>
      <c r="H41" s="36">
        <f t="shared" ref="H41:I41" si="12">SUM(H12+H15+H24+H28+H31+H36)</f>
        <v>808176232.77999997</v>
      </c>
      <c r="I41" s="37">
        <f t="shared" si="12"/>
        <v>6275178306.8199997</v>
      </c>
    </row>
    <row r="42" spans="2:10">
      <c r="E42" s="5"/>
      <c r="H42" s="5"/>
    </row>
    <row r="43" spans="2:10">
      <c r="B43" s="56" t="s">
        <v>38</v>
      </c>
      <c r="C43" s="56"/>
      <c r="D43" s="56"/>
      <c r="E43" s="56"/>
      <c r="F43" s="56"/>
      <c r="G43" s="56"/>
      <c r="H43" s="56"/>
      <c r="I43" s="56"/>
      <c r="J43" s="56"/>
    </row>
    <row r="44" spans="2:10">
      <c r="B44" s="2"/>
      <c r="C44" s="2"/>
      <c r="D44" s="3"/>
      <c r="E44" s="3"/>
      <c r="F44" s="3"/>
      <c r="G44" s="57"/>
      <c r="H44" s="57"/>
      <c r="I44" s="57"/>
    </row>
    <row r="45" spans="2:10">
      <c r="D45" s="4"/>
      <c r="E45" s="3"/>
      <c r="F45" s="3"/>
    </row>
    <row r="46" spans="2:10">
      <c r="B46" s="32"/>
      <c r="C46" s="32"/>
      <c r="D46" s="32"/>
      <c r="E46" s="32"/>
      <c r="F46" s="32"/>
      <c r="G46" s="32"/>
      <c r="H46" s="32"/>
      <c r="I46" s="32"/>
    </row>
    <row r="47" spans="2:10" ht="14.25" customHeight="1">
      <c r="B47" s="58"/>
      <c r="C47" s="58"/>
      <c r="D47" s="32"/>
      <c r="E47" s="32"/>
      <c r="F47" s="32"/>
      <c r="G47" s="59"/>
      <c r="H47" s="59"/>
      <c r="I47" s="59"/>
    </row>
    <row r="48" spans="2:10">
      <c r="B48" s="50"/>
      <c r="C48" s="50"/>
      <c r="D48" s="32"/>
      <c r="E48" s="32"/>
      <c r="F48" s="32"/>
      <c r="G48" s="51"/>
      <c r="H48" s="51"/>
      <c r="I48" s="51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2019-03-22T21:02:04Z</dcterms:modified>
</cp:coreProperties>
</file>