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/>
  </bookViews>
  <sheets>
    <sheet name="Desarrollo Económico" sheetId="1" r:id="rId1"/>
  </sheets>
  <definedNames>
    <definedName name="_xlnm.Print_Area" localSheetId="0">'Desarrollo Económico'!$A$1:$R$61</definedName>
  </definedNames>
  <calcPr calcId="145621"/>
</workbook>
</file>

<file path=xl/calcChain.xml><?xml version="1.0" encoding="utf-8"?>
<calcChain xmlns="http://schemas.openxmlformats.org/spreadsheetml/2006/main">
  <c r="Q12" i="1" l="1"/>
  <c r="P12" i="1"/>
  <c r="F16" i="1" l="1"/>
  <c r="G16" i="1"/>
  <c r="H16" i="1"/>
  <c r="I16" i="1"/>
  <c r="J16" i="1"/>
  <c r="K16" i="1"/>
  <c r="L16" i="1"/>
  <c r="M16" i="1"/>
  <c r="N16" i="1"/>
  <c r="O16" i="1"/>
  <c r="E16" i="1"/>
  <c r="D16" i="1"/>
  <c r="P10" i="1"/>
  <c r="Q14" i="1"/>
  <c r="Q15" i="1"/>
  <c r="Q13" i="1"/>
  <c r="P11" i="1"/>
  <c r="P7" i="1"/>
  <c r="Q7" i="1" s="1"/>
  <c r="P13" i="1"/>
  <c r="P8" i="1"/>
  <c r="P9" i="1"/>
  <c r="P14" i="1"/>
  <c r="P15" i="1"/>
  <c r="Q10" i="1" l="1"/>
  <c r="Q8" i="1"/>
  <c r="Q11" i="1"/>
  <c r="Q9" i="1"/>
</calcChain>
</file>

<file path=xl/sharedStrings.xml><?xml version="1.0" encoding="utf-8"?>
<sst xmlns="http://schemas.openxmlformats.org/spreadsheetml/2006/main" count="44" uniqueCount="29">
  <si>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</si>
  <si>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</si>
  <si>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</si>
  <si>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</si>
  <si>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</si>
  <si>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</si>
  <si>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</si>
  <si>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</si>
  <si>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</si>
  <si>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</si>
  <si>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</si>
  <si>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</si>
  <si>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</si>
  <si>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Presidente</t>
  </si>
  <si>
    <t>ANA CECILIA PINEDA VALENZUELA</t>
  </si>
  <si>
    <t>MARCELA PÁRAMO ORTEGA</t>
  </si>
  <si>
    <t>MELINA ALATORRE NÚÑEZ</t>
  </si>
  <si>
    <t>SERGIO BARRERA SEPÚLVEDA</t>
  </si>
  <si>
    <t>LAURA GABRIELA CÁRDENAS RODRÍGUEZ</t>
  </si>
  <si>
    <t>JESÚS PABLO LEMUS NAVARRO</t>
  </si>
  <si>
    <t>ÓSCAR JAVIER RAMÍREZ CASTELLANOS</t>
  </si>
  <si>
    <t>DENISSE DURÁN GUTIÉRREZ</t>
  </si>
  <si>
    <t>COMISIÓN EDILICIA DE PROMOCIÓN Y DESARROLLO ECONÓMICOY DEL EMPLEO</t>
  </si>
  <si>
    <t>ESTADÍSTICA DE ASISTENCIA COMISIONES EDILICIAS 2019</t>
  </si>
  <si>
    <t>No forma parte de la Comisión de conformidad con la modificación del 31 de Enero de 2019</t>
  </si>
  <si>
    <t>MIGUEL SAINZ LOYOLA</t>
  </si>
  <si>
    <t>No formaba parte de la comisión</t>
  </si>
  <si>
    <t>02/04/2019
sesión 11hrs</t>
  </si>
  <si>
    <t>02/04/2019
sesion 12hrs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</si>
</sst>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64911566747225891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Económico'!$P$7:$P$12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64800"/>
        <c:axId val="106915328"/>
      </c:barChart>
      <c:catAx>
        <c:axId val="10516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06915328"/>
        <c:crosses val="autoZero"/>
        <c:auto val="1"/>
        <c:lblAlgn val="ctr"/>
        <c:lblOffset val="100"/>
        <c:tickLblSkip val="1"/>
        <c:noMultiLvlLbl val="0"/>
      </c:catAx>
      <c:valAx>
        <c:axId val="106915328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1648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36"/>
          <c:y val="5.446744119539956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Económico'!$Q$7:$Q$12</c:f>
              <c:numCache>
                <c:formatCode>0</c:formatCode>
                <c:ptCount val="6"/>
                <c:pt idx="0">
                  <c:v>100</c:v>
                </c:pt>
                <c:pt idx="1">
                  <c:v>80</c:v>
                </c:pt>
                <c:pt idx="2">
                  <c:v>100</c:v>
                </c:pt>
                <c:pt idx="3">
                  <c:v>0</c:v>
                </c:pt>
                <c:pt idx="4">
                  <c:v>80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4"/>
          <c:h val="0.79594367237402852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58751858056871553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'Desarrollo Económico'!$D$6:$O$6</c:f>
              <c:strCache>
                <c:ptCount val="5"/>
                <c:pt idx="0">
                  <c:v>18/01/2019</c:v>
                </c:pt>
                <c:pt idx="1">
                  <c:v>07/02/2019</c:v>
                </c:pt>
                <c:pt idx="2">
                  <c:v>19/03/2019</c:v>
                </c:pt>
                <c:pt idx="3">
                  <c:v>02/04/2019
sesión 11hrs</c:v>
                </c:pt>
                <c:pt idx="4">
                  <c:v>02/04/2019
sesion 12hrs</c:v>
                </c:pt>
              </c:strCache>
            </c:strRef>
          </c:cat>
          <c:val>
            <c:numRef>
              <c:f>'Desarrollo Económico'!$D$16:$O$16</c:f>
              <c:numCache>
                <c:formatCode>0</c:formatCode>
                <c:ptCount val="12"/>
                <c:pt idx="0">
                  <c:v>87.5</c:v>
                </c:pt>
                <c:pt idx="1">
                  <c:v>83.333333333333343</c:v>
                </c:pt>
                <c:pt idx="2">
                  <c:v>66.666666666666657</c:v>
                </c:pt>
                <c:pt idx="3">
                  <c:v>83.333333333333343</c:v>
                </c:pt>
                <c:pt idx="4">
                  <c:v>66.666666666666657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298176"/>
        <c:axId val="81299712"/>
        <c:axId val="0"/>
      </c:bar3DChart>
      <c:catAx>
        <c:axId val="81298176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81299712"/>
        <c:crosses val="autoZero"/>
        <c:auto val="0"/>
        <c:lblAlgn val="ctr"/>
        <c:lblOffset val="100"/>
        <c:noMultiLvlLbl val="0"/>
      </c:catAx>
      <c:valAx>
        <c:axId val="8129971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8129817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18</xdr:row>
      <xdr:rowOff>104777</xdr:rowOff>
    </xdr:from>
    <xdr:to>
      <xdr:col>18</xdr:col>
      <xdr:colOff>9525</xdr:colOff>
      <xdr:row>46</xdr:row>
      <xdr:rowOff>114301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425715</xdr:colOff>
      <xdr:row>0</xdr:row>
      <xdr:rowOff>142875</xdr:rowOff>
    </xdr:from>
    <xdr:to>
      <xdr:col>2</xdr:col>
      <xdr:colOff>381000</xdr:colOff>
      <xdr:row>3</xdr:row>
      <xdr:rowOff>38100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864115" y="1428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78581</xdr:rowOff>
    </xdr:from>
    <xdr:to>
      <xdr:col>7</xdr:col>
      <xdr:colOff>923925</xdr:colOff>
      <xdr:row>46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66676</xdr:colOff>
      <xdr:row>52</xdr:row>
      <xdr:rowOff>123826</xdr:rowOff>
    </xdr:from>
    <xdr:to>
      <xdr:col>7</xdr:col>
      <xdr:colOff>742951</xdr:colOff>
      <xdr:row>84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466725</xdr:colOff>
      <xdr:row>0</xdr:row>
      <xdr:rowOff>180975</xdr:rowOff>
    </xdr:from>
    <xdr:to>
      <xdr:col>14</xdr:col>
      <xdr:colOff>422010</xdr:colOff>
      <xdr:row>3</xdr:row>
      <xdr:rowOff>76200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278100" y="1809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2/Integracion_Comisiones_Edilicias_31012019_2da.Modificacion.doc" TargetMode="Externa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zoomScaleSheetLayoutView="80" workbookViewId="0">
      <selection activeCell="I82" sqref="I82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8.5" customHeight="1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29.25" customHeight="1" x14ac:dyDescent="0.2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7" customHeight="1" x14ac:dyDescent="0.2">
      <c r="A4" s="19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21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56.25" customHeight="1" x14ac:dyDescent="0.2">
      <c r="A6" s="23"/>
      <c r="B6" s="22"/>
      <c r="C6" s="22"/>
      <c r="D6" s="2">
        <v>43483</v>
      </c>
      <c r="E6" s="2">
        <v>43503</v>
      </c>
      <c r="F6" s="2">
        <v>43543</v>
      </c>
      <c r="G6" s="2" t="s">
        <v>27</v>
      </c>
      <c r="H6" s="2" t="s">
        <v>28</v>
      </c>
      <c r="I6" s="2"/>
      <c r="J6" s="2"/>
      <c r="K6" s="2"/>
      <c r="L6" s="2"/>
      <c r="M6" s="2"/>
      <c r="N6" s="2"/>
      <c r="O6" s="2"/>
      <c r="P6" s="3" t="s">
        <v>11</v>
      </c>
      <c r="Q6" s="3" t="s">
        <v>6</v>
      </c>
    </row>
    <row r="7" spans="1:17" ht="30" customHeight="1" x14ac:dyDescent="0.2">
      <c r="A7" s="10" t="s">
        <v>17</v>
      </c>
      <c r="B7" s="9" t="s">
        <v>13</v>
      </c>
      <c r="C7" s="4" t="s">
        <v>7</v>
      </c>
      <c r="D7" s="4">
        <v>1</v>
      </c>
      <c r="E7" s="4">
        <v>1</v>
      </c>
      <c r="F7" s="7">
        <v>1</v>
      </c>
      <c r="G7" s="7">
        <v>1</v>
      </c>
      <c r="H7" s="7">
        <v>1</v>
      </c>
      <c r="I7" s="7"/>
      <c r="J7" s="7"/>
      <c r="K7" s="7"/>
      <c r="L7" s="7"/>
      <c r="M7" s="7"/>
      <c r="N7" s="7"/>
      <c r="O7" s="4"/>
      <c r="P7" s="5">
        <f>SUM(D7:O7)</f>
        <v>5</v>
      </c>
      <c r="Q7" s="6">
        <f>(P7*100)/($P$7)</f>
        <v>100</v>
      </c>
    </row>
    <row r="8" spans="1:17" ht="30" customHeight="1" x14ac:dyDescent="0.2">
      <c r="A8" s="10" t="s">
        <v>21</v>
      </c>
      <c r="B8" s="9" t="s">
        <v>8</v>
      </c>
      <c r="C8" s="4" t="s">
        <v>12</v>
      </c>
      <c r="D8" s="4">
        <v>1</v>
      </c>
      <c r="E8" s="4">
        <v>1</v>
      </c>
      <c r="F8" s="4">
        <v>1</v>
      </c>
      <c r="G8" s="4">
        <v>1</v>
      </c>
      <c r="H8" s="4">
        <v>0</v>
      </c>
      <c r="I8" s="4"/>
      <c r="J8" s="4"/>
      <c r="K8" s="4"/>
      <c r="L8" s="4"/>
      <c r="M8" s="4"/>
      <c r="N8" s="4"/>
      <c r="O8" s="4"/>
      <c r="P8" s="5">
        <f t="shared" ref="P8:P9" si="0">SUM(D8:O8)</f>
        <v>4</v>
      </c>
      <c r="Q8" s="6">
        <f t="shared" ref="Q8:Q10" si="1">(P8*100)/($P$7)</f>
        <v>80</v>
      </c>
    </row>
    <row r="9" spans="1:17" ht="30" customHeight="1" x14ac:dyDescent="0.2">
      <c r="A9" s="10" t="s">
        <v>18</v>
      </c>
      <c r="B9" s="9" t="s">
        <v>8</v>
      </c>
      <c r="C9" s="4" t="s">
        <v>7</v>
      </c>
      <c r="D9" s="4">
        <v>1</v>
      </c>
      <c r="E9" s="4">
        <v>1</v>
      </c>
      <c r="F9" s="7">
        <v>1</v>
      </c>
      <c r="G9" s="7">
        <v>1</v>
      </c>
      <c r="H9" s="7">
        <v>1</v>
      </c>
      <c r="I9" s="7"/>
      <c r="J9" s="7"/>
      <c r="K9" s="7"/>
      <c r="L9" s="7"/>
      <c r="M9" s="7"/>
      <c r="N9" s="7"/>
      <c r="O9" s="4"/>
      <c r="P9" s="5">
        <f t="shared" si="0"/>
        <v>5</v>
      </c>
      <c r="Q9" s="6">
        <f t="shared" si="1"/>
        <v>100</v>
      </c>
    </row>
    <row r="10" spans="1:17" ht="30" customHeight="1" x14ac:dyDescent="0.2">
      <c r="A10" s="12" t="s">
        <v>19</v>
      </c>
      <c r="B10" s="9" t="s">
        <v>8</v>
      </c>
      <c r="C10" s="4" t="s">
        <v>7</v>
      </c>
      <c r="D10" s="4">
        <v>0</v>
      </c>
      <c r="E10" s="4">
        <v>0</v>
      </c>
      <c r="F10" s="7">
        <v>0</v>
      </c>
      <c r="G10" s="7">
        <v>0</v>
      </c>
      <c r="H10" s="7">
        <v>0</v>
      </c>
      <c r="I10" s="7"/>
      <c r="J10" s="7"/>
      <c r="K10" s="7"/>
      <c r="L10" s="7"/>
      <c r="M10" s="7"/>
      <c r="N10" s="7"/>
      <c r="O10" s="4"/>
      <c r="P10" s="5">
        <f>SUM(D10:O10)</f>
        <v>0</v>
      </c>
      <c r="Q10" s="6">
        <f t="shared" si="1"/>
        <v>0</v>
      </c>
    </row>
    <row r="11" spans="1:17" ht="30" customHeight="1" x14ac:dyDescent="0.2">
      <c r="A11" s="10" t="s">
        <v>15</v>
      </c>
      <c r="B11" s="9" t="s">
        <v>8</v>
      </c>
      <c r="C11" s="4" t="s">
        <v>7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/>
      <c r="J11" s="4"/>
      <c r="K11" s="4"/>
      <c r="L11" s="4"/>
      <c r="M11" s="4"/>
      <c r="N11" s="4"/>
      <c r="O11" s="4"/>
      <c r="P11" s="5">
        <f t="shared" ref="P11" si="2">SUM(D11:O11)</f>
        <v>4</v>
      </c>
      <c r="Q11" s="6">
        <f t="shared" ref="Q11" si="3">(P11*100)/($P$7)</f>
        <v>80</v>
      </c>
    </row>
    <row r="12" spans="1:17" ht="30" customHeight="1" x14ac:dyDescent="0.2">
      <c r="A12" s="10" t="s">
        <v>25</v>
      </c>
      <c r="B12" s="9" t="s">
        <v>8</v>
      </c>
      <c r="C12" s="4" t="s">
        <v>7</v>
      </c>
      <c r="D12" s="13" t="s">
        <v>26</v>
      </c>
      <c r="E12" s="4">
        <v>1</v>
      </c>
      <c r="F12" s="4">
        <v>1</v>
      </c>
      <c r="G12" s="4">
        <v>1</v>
      </c>
      <c r="H12" s="4">
        <v>1</v>
      </c>
      <c r="I12" s="4"/>
      <c r="J12" s="4"/>
      <c r="K12" s="4"/>
      <c r="L12" s="4"/>
      <c r="M12" s="4"/>
      <c r="N12" s="4"/>
      <c r="O12" s="4"/>
      <c r="P12" s="5">
        <f>SUM(D12:O12)</f>
        <v>4</v>
      </c>
      <c r="Q12" s="6">
        <f>(P12*100)/(4)</f>
        <v>100</v>
      </c>
    </row>
    <row r="13" spans="1:17" ht="30" customHeight="1" x14ac:dyDescent="0.2">
      <c r="A13" s="11" t="s">
        <v>14</v>
      </c>
      <c r="B13" s="9" t="s">
        <v>8</v>
      </c>
      <c r="C13" s="4" t="s">
        <v>9</v>
      </c>
      <c r="D13" s="4">
        <v>1</v>
      </c>
      <c r="E13" s="24" t="s">
        <v>24</v>
      </c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5">
        <f>SUM(D13:O13)</f>
        <v>1</v>
      </c>
      <c r="Q13" s="6">
        <f>(P13*100)/(1)</f>
        <v>100</v>
      </c>
    </row>
    <row r="14" spans="1:17" ht="30" customHeight="1" x14ac:dyDescent="0.2">
      <c r="A14" s="10" t="s">
        <v>20</v>
      </c>
      <c r="B14" s="9" t="s">
        <v>8</v>
      </c>
      <c r="C14" s="4" t="s">
        <v>7</v>
      </c>
      <c r="D14" s="4">
        <v>1</v>
      </c>
      <c r="E14" s="24" t="s">
        <v>24</v>
      </c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5">
        <f>SUM(D14:O14)</f>
        <v>1</v>
      </c>
      <c r="Q14" s="6">
        <f t="shared" ref="Q14:Q15" si="4">(P14*100)/(1)</f>
        <v>100</v>
      </c>
    </row>
    <row r="15" spans="1:17" ht="30" customHeight="1" x14ac:dyDescent="0.2">
      <c r="A15" s="11" t="s">
        <v>16</v>
      </c>
      <c r="B15" s="9" t="s">
        <v>8</v>
      </c>
      <c r="C15" s="4" t="s">
        <v>7</v>
      </c>
      <c r="D15" s="4">
        <v>1</v>
      </c>
      <c r="E15" s="24" t="s">
        <v>24</v>
      </c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5">
        <f>SUM(D15:O15)</f>
        <v>1</v>
      </c>
      <c r="Q15" s="6">
        <f t="shared" si="4"/>
        <v>100</v>
      </c>
    </row>
    <row r="16" spans="1:17" ht="27" customHeight="1" x14ac:dyDescent="0.2">
      <c r="A16" s="14" t="s">
        <v>10</v>
      </c>
      <c r="B16" s="15"/>
      <c r="C16" s="15"/>
      <c r="D16" s="8">
        <f>SUM(D7:D15)/8*100</f>
        <v>87.5</v>
      </c>
      <c r="E16" s="8">
        <f>AVERAGE(E7:E12)*100</f>
        <v>83.333333333333343</v>
      </c>
      <c r="F16" s="8">
        <f t="shared" ref="F16:O16" si="5">AVERAGE(F7:F12)*100</f>
        <v>66.666666666666657</v>
      </c>
      <c r="G16" s="8">
        <f t="shared" si="5"/>
        <v>83.333333333333343</v>
      </c>
      <c r="H16" s="8">
        <f t="shared" si="5"/>
        <v>66.666666666666657</v>
      </c>
      <c r="I16" s="8" t="e">
        <f t="shared" si="5"/>
        <v>#DIV/0!</v>
      </c>
      <c r="J16" s="8" t="e">
        <f t="shared" si="5"/>
        <v>#DIV/0!</v>
      </c>
      <c r="K16" s="8" t="e">
        <f t="shared" si="5"/>
        <v>#DIV/0!</v>
      </c>
      <c r="L16" s="8" t="e">
        <f t="shared" si="5"/>
        <v>#DIV/0!</v>
      </c>
      <c r="M16" s="8" t="e">
        <f t="shared" si="5"/>
        <v>#DIV/0!</v>
      </c>
      <c r="N16" s="8" t="e">
        <f t="shared" si="5"/>
        <v>#DIV/0!</v>
      </c>
      <c r="O16" s="8" t="e">
        <f t="shared" si="5"/>
        <v>#DIV/0!</v>
      </c>
      <c r="P16" s="8"/>
      <c r="Q16" s="6"/>
    </row>
  </sheetData>
  <mergeCells count="12">
    <mergeCell ref="A16:C16"/>
    <mergeCell ref="A1:Q1"/>
    <mergeCell ref="A2:Q2"/>
    <mergeCell ref="A3:Q3"/>
    <mergeCell ref="A4:Q4"/>
    <mergeCell ref="A5:A6"/>
    <mergeCell ref="B5:B6"/>
    <mergeCell ref="C5:C6"/>
    <mergeCell ref="D5:Q5"/>
    <mergeCell ref="E13:O13"/>
    <mergeCell ref="E14:O14"/>
    <mergeCell ref="E15:O15"/>
  </mergeCells>
  <hyperlinks>
    <hyperlink ref="E13:O13" r:id="rId1" display="No forma parte de la Comisión de conformidad con la modificación del 31 de Enero de 2019"/>
    <hyperlink ref="E14:O14" r:id="rId2" display="No forma parte de la Comisión de conformidad con la modificación del 31 de Enero de 2019"/>
    <hyperlink ref="E15:O15" r:id="rId3" display="No forma parte de la Comisión de conformidad con la modificación del 31 de Enero de 2019"/>
    <hyperlink ref="D12" r:id="rId4" display="No formaba parte de la comisión de conformidad con la modificación del 31 de Enero de 2019"/>
  </hyperlinks>
  <pageMargins left="0.7" right="0.7" top="0.75" bottom="0.75" header="0.3" footer="0.3"/>
  <pageSetup paperSize="5" scale="45" orientation="landscape" r:id="rId5"/>
  <colBreaks count="1" manualBreakCount="1">
    <brk id="18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Económico</vt:lpstr>
      <vt:lpstr>'Desarrollo Económico'!Área_de_impresión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2019-04-11T19:47:53Z</dcterms:modified>
</cp:coreProperties>
</file>