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Estadística de Asistencia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K14" i="1"/>
  <c r="L14" i="1"/>
  <c r="M14" i="1"/>
  <c r="N14" i="1"/>
  <c r="O14" i="1"/>
  <c r="H14" i="1"/>
  <c r="E14" i="1"/>
  <c r="F14" i="1"/>
  <c r="G14" i="1"/>
  <c r="I14" i="1"/>
  <c r="D14" i="1"/>
  <c r="C14" i="1"/>
  <c r="P13" i="1"/>
  <c r="P12" i="1"/>
  <c r="P11" i="1"/>
  <c r="P10" i="1"/>
  <c r="P9" i="1"/>
  <c r="P8" i="1"/>
  <c r="P7" i="1"/>
  <c r="P6" i="1"/>
  <c r="Q6" i="1" s="1"/>
  <c r="Q13" i="1" l="1"/>
  <c r="Q10" i="1"/>
  <c r="Q7" i="1"/>
  <c r="Q8" i="1"/>
  <c r="Q12" i="1"/>
  <c r="Q11" i="1"/>
  <c r="Q9" i="1"/>
</calcChain>
</file>

<file path=xl/sharedStrings.xml><?xml version="1.0" encoding="utf-8"?>
<sst xmlns="http://schemas.openxmlformats.org/spreadsheetml/2006/main" count="37" uniqueCount="28">
  <si>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</si>
  <si>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</si>
  <si>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</si>
  <si>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</si>
  <si>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</si>
  <si>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</si>
  <si>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>Salvador Mancera Sansoube/ Francisco Urrutia De La Torre</t>
  </si>
  <si>
    <t>Presidente del Consejo Municipal de Participación Ciudadana</t>
  </si>
  <si>
    <t>Felipe Alatorre Rodríguez/Guillermo Rosas Bellido</t>
  </si>
  <si>
    <t xml:space="preserve">Consejero </t>
  </si>
  <si>
    <t>Catalina Morfin López/Amanda Julia Ramírez Zabori</t>
  </si>
  <si>
    <t>José Raymundo Díaz Oñate/Juan Pablo Jimenéz Retolaza</t>
  </si>
  <si>
    <t>Secretario</t>
  </si>
  <si>
    <t xml:space="preserve">Total </t>
  </si>
  <si>
    <t xml:space="preserve"> CONSEJO MUNICIPAL DE PARTICIPACIÓN CIUDADANA</t>
  </si>
  <si>
    <t>Este mes el consejo no sesionó</t>
  </si>
  <si>
    <t>Abril</t>
  </si>
  <si>
    <t>ESTADÍSTICA DE ASISTENCIA</t>
  </si>
  <si>
    <t>Cristina Gútierrez Zúñiga/Nancy García Vázquez</t>
  </si>
  <si>
    <t>Bardomiano Galindo López/Patricia Verdugo Ibarra</t>
  </si>
  <si>
    <t>Diciembre</t>
  </si>
  <si>
    <t>Mayo</t>
  </si>
  <si>
    <t>Julio</t>
  </si>
  <si>
    <t>Agosto</t>
  </si>
  <si>
    <t>Enero</t>
  </si>
  <si>
    <t>Este mes el Consejo no sesionó</t>
  </si>
  <si>
    <t>Néstor Omar Salinas Díaz/Emiliano Javier Thibaut Muchnik </t>
  </si>
  <si>
    <t>Jaime Hernández Lamas/Ivan Chávez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</si>
</sst>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b/>
      <sz val="9"/>
      <color theme="1"/>
      <name val="Century Gothic"/>
      <family val="2"/>
    </font>
    <font>
      <b/>
      <sz val="14"/>
      <color theme="1"/>
      <name val="Century Gothic"/>
      <family val="2"/>
    </font>
    <font>
      <sz val="8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9" xfId="0" applyBorder="1"/>
    <xf numFmtId="0" fontId="4" fillId="4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4" fontId="6" fillId="4" borderId="9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8" fillId="0" borderId="12" xfId="2" applyFont="1" applyBorder="1" applyAlignment="1" applyProtection="1">
      <alignment horizontal="center" vertical="center" wrapText="1"/>
    </xf>
    <xf numFmtId="0" fontId="8" fillId="0" borderId="13" xfId="2" applyFont="1" applyBorder="1" applyAlignment="1" applyProtection="1">
      <alignment horizontal="center" vertical="center" wrapText="1"/>
    </xf>
    <xf numFmtId="0" fontId="8" fillId="0" borderId="14" xfId="2" applyFont="1" applyBorder="1" applyAlignment="1" applyProtection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MUNICIPAL</a:t>
            </a:r>
            <a:r>
              <a:rPr lang="en-US" sz="1000" baseline="0">
                <a:latin typeface="Century Gothic" pitchFamily="34" charset="0"/>
              </a:rPr>
              <a:t> DE PARTICIPACIÓN CIUDADANA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cat>
            <c:strRef>
              <c:f>'Estadística de Asistencia '!$A$6:$A$13</c:f>
              <c:strCache>
                <c:ptCount val="8"/>
                <c:pt idx="0">
                  <c:v>Salvador Mancera Sansoube/ Francisco Urrutia De La Torre</c:v>
                </c:pt>
                <c:pt idx="1">
                  <c:v>Felipe Alatorre Rodríguez/Guillermo Rosas Bellido</c:v>
                </c:pt>
                <c:pt idx="2">
                  <c:v>Catalina Morfin López/Amanda Julia Ramírez Zabori</c:v>
                </c:pt>
                <c:pt idx="3">
                  <c:v>José Raymundo Díaz Oñate/Juan Pablo Jimenéz Retolaza</c:v>
                </c:pt>
                <c:pt idx="4">
                  <c:v>Cristina Gútierrez Zúñiga/Nancy García Vázquez</c:v>
                </c:pt>
                <c:pt idx="5">
                  <c:v>Néstor Omar Salinas Díaz/Emiliano Javier Thibaut Muchnik </c:v>
                </c:pt>
                <c:pt idx="6">
                  <c:v>Bardomiano Galindo López/Patricia Verdugo Ibarra</c:v>
                </c:pt>
                <c:pt idx="7">
                  <c:v>Jaime Hernández Lamas/Ivan Chávez Gómez</c:v>
                </c:pt>
              </c:strCache>
            </c:strRef>
          </c:cat>
          <c:val>
            <c:numRef>
              <c:f>'Estadística de Asistencia '!$P$6:$P$13</c:f>
              <c:numCache>
                <c:formatCode>General</c:formatCode>
                <c:ptCount val="8"/>
                <c:pt idx="0">
                  <c:v>7</c:v>
                </c:pt>
                <c:pt idx="1">
                  <c:v>6</c:v>
                </c:pt>
                <c:pt idx="2">
                  <c:v>0</c:v>
                </c:pt>
                <c:pt idx="3">
                  <c:v>2</c:v>
                </c:pt>
                <c:pt idx="4">
                  <c:v>7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731101678804716"/>
          <c:y val="4.1931935494781053E-2"/>
          <c:w val="0.32166972393786208"/>
          <c:h val="0.94419610862104231"/>
        </c:manualLayout>
      </c:layout>
      <c:overlay val="0"/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MUNICIPAL DE PARTICIPACIÓN CIUDADANA</a:t>
            </a:r>
          </a:p>
        </c:rich>
      </c:tx>
      <c:layout>
        <c:manualLayout>
          <c:xMode val="edge"/>
          <c:yMode val="edge"/>
          <c:x val="0.74432856988626006"/>
          <c:y val="2.764800853119421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2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2">
            <a:tint val="2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048518354510081"/>
          <c:y val="9.9426492217948068E-2"/>
          <c:w val="0.72829803633830037"/>
          <c:h val="0.8494211752932306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6350" cap="flat" cmpd="sng" algn="ctr">
              <a:solidFill>
                <a:schemeClr val="accent2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2">
                  <a:shade val="50000"/>
                </a:schemeClr>
              </a:contourClr>
            </a:sp3d>
          </c:spPr>
          <c:invertIfNegative val="0"/>
          <c:cat>
            <c:strRef>
              <c:f>'Estadística de Asistencia '!$A$6:$A$13</c:f>
              <c:strCache>
                <c:ptCount val="8"/>
                <c:pt idx="0">
                  <c:v>Salvador Mancera Sansoube/ Francisco Urrutia De La Torre</c:v>
                </c:pt>
                <c:pt idx="1">
                  <c:v>Felipe Alatorre Rodríguez/Guillermo Rosas Bellido</c:v>
                </c:pt>
                <c:pt idx="2">
                  <c:v>Catalina Morfin López/Amanda Julia Ramírez Zabori</c:v>
                </c:pt>
                <c:pt idx="3">
                  <c:v>José Raymundo Díaz Oñate/Juan Pablo Jimenéz Retolaza</c:v>
                </c:pt>
                <c:pt idx="4">
                  <c:v>Cristina Gútierrez Zúñiga/Nancy García Vázquez</c:v>
                </c:pt>
                <c:pt idx="5">
                  <c:v>Néstor Omar Salinas Díaz/Emiliano Javier Thibaut Muchnik </c:v>
                </c:pt>
                <c:pt idx="6">
                  <c:v>Bardomiano Galindo López/Patricia Verdugo Ibarra</c:v>
                </c:pt>
                <c:pt idx="7">
                  <c:v>Jaime Hernández Lamas/Ivan Chávez Gómez</c:v>
                </c:pt>
              </c:strCache>
            </c:strRef>
          </c:cat>
          <c:val>
            <c:numRef>
              <c:f>'Estadística de Asistencia '!$P$6:$P$13</c:f>
              <c:numCache>
                <c:formatCode>General</c:formatCode>
                <c:ptCount val="8"/>
                <c:pt idx="0">
                  <c:v>7</c:v>
                </c:pt>
                <c:pt idx="1">
                  <c:v>6</c:v>
                </c:pt>
                <c:pt idx="2">
                  <c:v>0</c:v>
                </c:pt>
                <c:pt idx="3">
                  <c:v>2</c:v>
                </c:pt>
                <c:pt idx="4">
                  <c:v>7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315200"/>
        <c:axId val="109316736"/>
        <c:axId val="0"/>
      </c:bar3DChart>
      <c:catAx>
        <c:axId val="109315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09316736"/>
        <c:crosses val="autoZero"/>
        <c:auto val="1"/>
        <c:lblAlgn val="ctr"/>
        <c:lblOffset val="100"/>
        <c:noMultiLvlLbl val="0"/>
      </c:catAx>
      <c:valAx>
        <c:axId val="109316736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09315200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CONSEJO MUNICIPAL DE PARTICIPACIÓN CIUDADANA</a:t>
            </a:r>
          </a:p>
        </c:rich>
      </c:tx>
      <c:layout>
        <c:manualLayout>
          <c:xMode val="edge"/>
          <c:yMode val="edge"/>
          <c:x val="0.68184547840611165"/>
          <c:y val="2.393162264315920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1935478938919037E-2"/>
          <c:y val="0.11137777178126272"/>
          <c:w val="0.9013298677471141"/>
          <c:h val="0.845042743385544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50%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 de Asistencia '!$C$5:$O$5</c:f>
              <c:strCache>
                <c:ptCount val="13"/>
                <c:pt idx="0">
                  <c:v>Enero</c:v>
                </c:pt>
                <c:pt idx="1">
                  <c:v>08/02/2018</c:v>
                </c:pt>
                <c:pt idx="2">
                  <c:v>08/03/2018</c:v>
                </c:pt>
                <c:pt idx="3">
                  <c:v>Abril</c:v>
                </c:pt>
                <c:pt idx="4">
                  <c:v>Mayo</c:v>
                </c:pt>
                <c:pt idx="5">
                  <c:v>14/06/2018</c:v>
                </c:pt>
                <c:pt idx="6">
                  <c:v>28/06/2018</c:v>
                </c:pt>
                <c:pt idx="7">
                  <c:v>Julio</c:v>
                </c:pt>
                <c:pt idx="8">
                  <c:v>Agosto</c:v>
                </c:pt>
                <c:pt idx="9">
                  <c:v>13/09/2018</c:v>
                </c:pt>
                <c:pt idx="10">
                  <c:v>30/10/2018</c:v>
                </c:pt>
                <c:pt idx="11">
                  <c:v>10/11/2018</c:v>
                </c:pt>
                <c:pt idx="12">
                  <c:v>Diciembre</c:v>
                </c:pt>
              </c:strCache>
            </c:strRef>
          </c:cat>
          <c:val>
            <c:numRef>
              <c:f>'Estadística de Asistencia '!$C$14:$O$14</c:f>
              <c:numCache>
                <c:formatCode>0</c:formatCode>
                <c:ptCount val="13"/>
                <c:pt idx="0">
                  <c:v>0</c:v>
                </c:pt>
                <c:pt idx="1">
                  <c:v>62.5</c:v>
                </c:pt>
                <c:pt idx="2">
                  <c:v>62.5</c:v>
                </c:pt>
                <c:pt idx="3">
                  <c:v>0</c:v>
                </c:pt>
                <c:pt idx="4">
                  <c:v>0</c:v>
                </c:pt>
                <c:pt idx="5">
                  <c:v>50</c:v>
                </c:pt>
                <c:pt idx="6">
                  <c:v>62.5</c:v>
                </c:pt>
                <c:pt idx="7">
                  <c:v>0</c:v>
                </c:pt>
                <c:pt idx="8">
                  <c:v>0</c:v>
                </c:pt>
                <c:pt idx="9">
                  <c:v>62.5</c:v>
                </c:pt>
                <c:pt idx="10">
                  <c:v>62.5</c:v>
                </c:pt>
                <c:pt idx="11">
                  <c:v>62.5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29792"/>
        <c:axId val="109372544"/>
      </c:barChart>
      <c:catAx>
        <c:axId val="109329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09372544"/>
        <c:crosses val="autoZero"/>
        <c:auto val="1"/>
        <c:lblAlgn val="ctr"/>
        <c:lblOffset val="100"/>
        <c:noMultiLvlLbl val="0"/>
      </c:catAx>
      <c:valAx>
        <c:axId val="109372544"/>
        <c:scaling>
          <c:orientation val="minMax"/>
          <c:max val="100"/>
          <c:min val="0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093297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190500</xdr:rowOff>
    </xdr:from>
    <xdr:to>
      <xdr:col>1</xdr:col>
      <xdr:colOff>1209675</xdr:colOff>
      <xdr:row>2</xdr:row>
      <xdr:rowOff>219075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6475" y="190500"/>
          <a:ext cx="981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85723</xdr:colOff>
      <xdr:row>17</xdr:row>
      <xdr:rowOff>104775</xdr:rowOff>
    </xdr:from>
    <xdr:to>
      <xdr:col>4</xdr:col>
      <xdr:colOff>619124</xdr:colOff>
      <xdr:row>44</xdr:row>
      <xdr:rowOff>152401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228598</xdr:colOff>
      <xdr:row>17</xdr:row>
      <xdr:rowOff>42861</xdr:rowOff>
    </xdr:from>
    <xdr:to>
      <xdr:col>21</xdr:col>
      <xdr:colOff>231320</xdr:colOff>
      <xdr:row>48</xdr:row>
      <xdr:rowOff>108858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8</xdr:col>
      <xdr:colOff>762000</xdr:colOff>
      <xdr:row>81</xdr:row>
      <xdr:rowOff>163286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0</xdr:colOff>
      <xdr:row>0</xdr:row>
      <xdr:rowOff>228600</xdr:rowOff>
    </xdr:from>
    <xdr:to>
      <xdr:col>14</xdr:col>
      <xdr:colOff>133350</xdr:colOff>
      <xdr:row>2</xdr:row>
      <xdr:rowOff>257175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53850" y="228600"/>
          <a:ext cx="981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18/07/Mayo-201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18/05/Informacion_abril_18.pdf" TargetMode="External"/><Relationship Id="rId1" Type="http://schemas.openxmlformats.org/officeDocument/2006/relationships/hyperlink" Target="https://www.zapopan.gob.mx/wp-content/uploads/2018/03/Enero-2018-CMPC.pdf" TargetMode="External"/><Relationship Id="rId6" Type="http://schemas.openxmlformats.org/officeDocument/2006/relationships/hyperlink" Target="https://www.zapopan.gob.mx/wp-content/uploads/2019/02/Oficio_Consejo_Participacion_Ciudadana_Dic_Ene.pdf" TargetMode="External"/><Relationship Id="rId5" Type="http://schemas.openxmlformats.org/officeDocument/2006/relationships/hyperlink" Target="https://www.zapopan.gob.mx/wp-content/uploads/2018/09/Agosto-2018-1.pdf" TargetMode="External"/><Relationship Id="rId4" Type="http://schemas.openxmlformats.org/officeDocument/2006/relationships/hyperlink" Target="https://www.zapopan.gob.mx/wp-content/uploads/2018/08/Julio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Q14"/>
  <sheetViews>
    <sheetView tabSelected="1" workbookViewId="0">
      <selection activeCell="J17" sqref="J17"/>
    </sheetView>
  </sheetViews>
  <sheetFormatPr baseColWidth="10" defaultColWidth="11.42578125" defaultRowHeight="15" x14ac:dyDescent="0.25"/>
  <cols>
    <col min="1" max="1" width="30.7109375" customWidth="1"/>
    <col min="2" max="2" width="28.7109375" customWidth="1"/>
    <col min="3" max="15" width="12.7109375" customWidth="1"/>
    <col min="16" max="17" width="15.7109375" customWidth="1"/>
  </cols>
  <sheetData>
    <row r="1" spans="1:17" ht="30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30" customHeight="1" x14ac:dyDescent="0.25">
      <c r="A2" s="17" t="s">
        <v>17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30" customHeight="1" x14ac:dyDescent="0.25">
      <c r="A3" s="20" t="s">
        <v>14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</row>
    <row r="4" spans="1:17" ht="30" customHeight="1" x14ac:dyDescent="0.25">
      <c r="A4" s="23" t="s">
        <v>1</v>
      </c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ht="39" customHeight="1" x14ac:dyDescent="0.25">
      <c r="A5" s="6" t="s">
        <v>2</v>
      </c>
      <c r="B5" s="6" t="s">
        <v>3</v>
      </c>
      <c r="C5" s="8" t="s">
        <v>24</v>
      </c>
      <c r="D5" s="8">
        <v>43139</v>
      </c>
      <c r="E5" s="8">
        <v>43167</v>
      </c>
      <c r="F5" s="8" t="s">
        <v>16</v>
      </c>
      <c r="G5" s="8" t="s">
        <v>21</v>
      </c>
      <c r="H5" s="8">
        <v>43265</v>
      </c>
      <c r="I5" s="8">
        <v>43279</v>
      </c>
      <c r="J5" s="8" t="s">
        <v>22</v>
      </c>
      <c r="K5" s="8" t="s">
        <v>23</v>
      </c>
      <c r="L5" s="8">
        <v>43356</v>
      </c>
      <c r="M5" s="8">
        <v>43403</v>
      </c>
      <c r="N5" s="8">
        <v>43414</v>
      </c>
      <c r="O5" s="8" t="s">
        <v>20</v>
      </c>
      <c r="P5" s="7" t="s">
        <v>4</v>
      </c>
      <c r="Q5" s="7" t="s">
        <v>5</v>
      </c>
    </row>
    <row r="6" spans="1:17" ht="27" customHeight="1" x14ac:dyDescent="0.25">
      <c r="A6" s="1" t="s">
        <v>6</v>
      </c>
      <c r="B6" s="1" t="s">
        <v>7</v>
      </c>
      <c r="C6" s="11" t="s">
        <v>15</v>
      </c>
      <c r="D6" s="2">
        <v>1</v>
      </c>
      <c r="E6" s="2">
        <v>1</v>
      </c>
      <c r="F6" s="11" t="s">
        <v>25</v>
      </c>
      <c r="G6" s="11" t="s">
        <v>25</v>
      </c>
      <c r="H6" s="2">
        <v>1</v>
      </c>
      <c r="I6" s="2">
        <v>1</v>
      </c>
      <c r="J6" s="11" t="s">
        <v>25</v>
      </c>
      <c r="K6" s="11" t="s">
        <v>25</v>
      </c>
      <c r="L6" s="2">
        <v>1</v>
      </c>
      <c r="M6" s="2">
        <v>1</v>
      </c>
      <c r="N6" s="2">
        <v>1</v>
      </c>
      <c r="O6" s="11" t="s">
        <v>25</v>
      </c>
      <c r="P6" s="2">
        <f t="shared" ref="P6:P13" si="0">SUM(C6:O6)</f>
        <v>7</v>
      </c>
      <c r="Q6" s="3">
        <f>(P6*100)/($P$6)</f>
        <v>100</v>
      </c>
    </row>
    <row r="7" spans="1:17" ht="27" customHeight="1" x14ac:dyDescent="0.25">
      <c r="A7" s="1" t="s">
        <v>8</v>
      </c>
      <c r="B7" s="1" t="s">
        <v>9</v>
      </c>
      <c r="C7" s="12"/>
      <c r="D7" s="2">
        <v>1</v>
      </c>
      <c r="E7" s="2">
        <v>0</v>
      </c>
      <c r="F7" s="12"/>
      <c r="G7" s="12"/>
      <c r="H7" s="2">
        <v>1</v>
      </c>
      <c r="I7" s="2">
        <v>1</v>
      </c>
      <c r="J7" s="12"/>
      <c r="K7" s="12"/>
      <c r="L7" s="2">
        <v>1</v>
      </c>
      <c r="M7" s="2">
        <v>1</v>
      </c>
      <c r="N7" s="2">
        <v>1</v>
      </c>
      <c r="O7" s="12"/>
      <c r="P7" s="2">
        <f t="shared" si="0"/>
        <v>6</v>
      </c>
      <c r="Q7" s="3">
        <f t="shared" ref="Q7:Q13" si="1">(P7*100)/($P$6)</f>
        <v>85.714285714285708</v>
      </c>
    </row>
    <row r="8" spans="1:17" ht="27" customHeight="1" x14ac:dyDescent="0.25">
      <c r="A8" s="1" t="s">
        <v>10</v>
      </c>
      <c r="B8" s="1" t="s">
        <v>9</v>
      </c>
      <c r="C8" s="12"/>
      <c r="D8" s="2">
        <v>0</v>
      </c>
      <c r="E8" s="2">
        <v>0</v>
      </c>
      <c r="F8" s="12"/>
      <c r="G8" s="12"/>
      <c r="H8" s="2">
        <v>0</v>
      </c>
      <c r="I8" s="2">
        <v>0</v>
      </c>
      <c r="J8" s="12"/>
      <c r="K8" s="12"/>
      <c r="L8" s="2">
        <v>0</v>
      </c>
      <c r="M8" s="2">
        <v>0</v>
      </c>
      <c r="N8" s="2">
        <v>0</v>
      </c>
      <c r="O8" s="12"/>
      <c r="P8" s="2">
        <f t="shared" si="0"/>
        <v>0</v>
      </c>
      <c r="Q8" s="3">
        <f t="shared" si="1"/>
        <v>0</v>
      </c>
    </row>
    <row r="9" spans="1:17" ht="27" customHeight="1" x14ac:dyDescent="0.25">
      <c r="A9" s="1" t="s">
        <v>11</v>
      </c>
      <c r="B9" s="1" t="s">
        <v>9</v>
      </c>
      <c r="C9" s="12"/>
      <c r="D9" s="2">
        <v>1</v>
      </c>
      <c r="E9" s="2">
        <v>1</v>
      </c>
      <c r="F9" s="12"/>
      <c r="G9" s="12"/>
      <c r="H9" s="2">
        <v>0</v>
      </c>
      <c r="I9" s="2">
        <v>0</v>
      </c>
      <c r="J9" s="12"/>
      <c r="K9" s="12"/>
      <c r="L9" s="2">
        <v>0</v>
      </c>
      <c r="M9" s="2">
        <v>0</v>
      </c>
      <c r="N9" s="2">
        <v>0</v>
      </c>
      <c r="O9" s="12"/>
      <c r="P9" s="2">
        <f t="shared" si="0"/>
        <v>2</v>
      </c>
      <c r="Q9" s="3">
        <f t="shared" si="1"/>
        <v>28.571428571428573</v>
      </c>
    </row>
    <row r="10" spans="1:17" ht="27" customHeight="1" x14ac:dyDescent="0.25">
      <c r="A10" s="1" t="s">
        <v>18</v>
      </c>
      <c r="B10" s="1" t="s">
        <v>9</v>
      </c>
      <c r="C10" s="12"/>
      <c r="D10" s="2">
        <v>1</v>
      </c>
      <c r="E10" s="2">
        <v>1</v>
      </c>
      <c r="F10" s="12"/>
      <c r="G10" s="12"/>
      <c r="H10" s="2">
        <v>1</v>
      </c>
      <c r="I10" s="2">
        <v>1</v>
      </c>
      <c r="J10" s="12"/>
      <c r="K10" s="12"/>
      <c r="L10" s="2">
        <v>1</v>
      </c>
      <c r="M10" s="2">
        <v>1</v>
      </c>
      <c r="N10" s="2">
        <v>1</v>
      </c>
      <c r="O10" s="12"/>
      <c r="P10" s="2">
        <f t="shared" si="0"/>
        <v>7</v>
      </c>
      <c r="Q10" s="3">
        <f t="shared" si="1"/>
        <v>100</v>
      </c>
    </row>
    <row r="11" spans="1:17" ht="27" customHeight="1" x14ac:dyDescent="0.25">
      <c r="A11" s="1" t="s">
        <v>26</v>
      </c>
      <c r="B11" s="1" t="s">
        <v>9</v>
      </c>
      <c r="C11" s="12"/>
      <c r="D11" s="2">
        <v>0</v>
      </c>
      <c r="E11" s="2">
        <v>0</v>
      </c>
      <c r="F11" s="12"/>
      <c r="G11" s="12"/>
      <c r="H11" s="2">
        <v>0</v>
      </c>
      <c r="I11" s="2">
        <v>1</v>
      </c>
      <c r="J11" s="12"/>
      <c r="K11" s="12"/>
      <c r="L11" s="2">
        <v>1</v>
      </c>
      <c r="M11" s="2">
        <v>0</v>
      </c>
      <c r="N11" s="2">
        <v>0</v>
      </c>
      <c r="O11" s="12"/>
      <c r="P11" s="2">
        <f t="shared" si="0"/>
        <v>2</v>
      </c>
      <c r="Q11" s="3">
        <f t="shared" si="1"/>
        <v>28.571428571428573</v>
      </c>
    </row>
    <row r="12" spans="1:17" ht="27" customHeight="1" x14ac:dyDescent="0.25">
      <c r="A12" s="1" t="s">
        <v>19</v>
      </c>
      <c r="B12" s="1" t="s">
        <v>9</v>
      </c>
      <c r="C12" s="12"/>
      <c r="D12" s="2">
        <v>0</v>
      </c>
      <c r="E12" s="2">
        <v>1</v>
      </c>
      <c r="F12" s="12"/>
      <c r="G12" s="12"/>
      <c r="H12" s="2">
        <v>0</v>
      </c>
      <c r="I12" s="2">
        <v>0</v>
      </c>
      <c r="J12" s="12"/>
      <c r="K12" s="12"/>
      <c r="L12" s="2">
        <v>0</v>
      </c>
      <c r="M12" s="2">
        <v>1</v>
      </c>
      <c r="N12" s="2">
        <v>1</v>
      </c>
      <c r="O12" s="12"/>
      <c r="P12" s="2">
        <f t="shared" si="0"/>
        <v>3</v>
      </c>
      <c r="Q12" s="3">
        <f t="shared" si="1"/>
        <v>42.857142857142854</v>
      </c>
    </row>
    <row r="13" spans="1:17" ht="27" customHeight="1" x14ac:dyDescent="0.25">
      <c r="A13" s="1" t="s">
        <v>27</v>
      </c>
      <c r="B13" s="1" t="s">
        <v>12</v>
      </c>
      <c r="C13" s="13"/>
      <c r="D13" s="4">
        <v>1</v>
      </c>
      <c r="E13" s="2">
        <v>1</v>
      </c>
      <c r="F13" s="13"/>
      <c r="G13" s="13"/>
      <c r="H13" s="4">
        <v>1</v>
      </c>
      <c r="I13" s="4">
        <v>1</v>
      </c>
      <c r="J13" s="13"/>
      <c r="K13" s="13"/>
      <c r="L13" s="2">
        <v>1</v>
      </c>
      <c r="M13" s="2">
        <v>1</v>
      </c>
      <c r="N13" s="2">
        <v>1</v>
      </c>
      <c r="O13" s="13"/>
      <c r="P13" s="2">
        <f t="shared" si="0"/>
        <v>7</v>
      </c>
      <c r="Q13" s="3">
        <f t="shared" si="1"/>
        <v>100</v>
      </c>
    </row>
    <row r="14" spans="1:17" ht="27" customHeight="1" x14ac:dyDescent="0.25">
      <c r="A14" s="9" t="s">
        <v>13</v>
      </c>
      <c r="B14" s="10"/>
      <c r="C14" s="3">
        <f>SUM(C6:C13)/8*100</f>
        <v>0</v>
      </c>
      <c r="D14" s="3">
        <f t="shared" ref="D14:O14" si="2">SUM(D6:D13)/8*100</f>
        <v>62.5</v>
      </c>
      <c r="E14" s="3">
        <f t="shared" si="2"/>
        <v>62.5</v>
      </c>
      <c r="F14" s="3">
        <f t="shared" si="2"/>
        <v>0</v>
      </c>
      <c r="G14" s="3">
        <f t="shared" si="2"/>
        <v>0</v>
      </c>
      <c r="H14" s="3">
        <f>SUM(H6:H13)/8*100</f>
        <v>50</v>
      </c>
      <c r="I14" s="3">
        <f t="shared" si="2"/>
        <v>62.5</v>
      </c>
      <c r="J14" s="3">
        <f t="shared" si="2"/>
        <v>0</v>
      </c>
      <c r="K14" s="3">
        <f t="shared" si="2"/>
        <v>0</v>
      </c>
      <c r="L14" s="3">
        <f t="shared" si="2"/>
        <v>62.5</v>
      </c>
      <c r="M14" s="3">
        <f t="shared" si="2"/>
        <v>62.5</v>
      </c>
      <c r="N14" s="3">
        <f t="shared" si="2"/>
        <v>62.5</v>
      </c>
      <c r="O14" s="3">
        <f t="shared" si="2"/>
        <v>0</v>
      </c>
      <c r="P14" s="5"/>
      <c r="Q14" s="5"/>
    </row>
  </sheetData>
  <mergeCells count="12">
    <mergeCell ref="A14:B14"/>
    <mergeCell ref="C6:C13"/>
    <mergeCell ref="A1:Q1"/>
    <mergeCell ref="A2:Q2"/>
    <mergeCell ref="A3:Q3"/>
    <mergeCell ref="A4:B4"/>
    <mergeCell ref="C4:Q4"/>
    <mergeCell ref="F6:F13"/>
    <mergeCell ref="G6:G13"/>
    <mergeCell ref="J6:J13"/>
    <mergeCell ref="K6:K13"/>
    <mergeCell ref="O6:O13"/>
  </mergeCells>
  <hyperlinks>
    <hyperlink ref="C6:C13" r:id="rId1" display="Este mes el consejo no sesionó"/>
    <hyperlink ref="F6:F13" r:id="rId2" display="Este mes el Consejo no sesionó"/>
    <hyperlink ref="G6:G13" r:id="rId3" display="Este mes el Consejo no sesionó"/>
    <hyperlink ref="J6:J13" r:id="rId4" display="Este mes el Consejo no sesionó"/>
    <hyperlink ref="K6:K13" r:id="rId5" display="Este mes el Consejo no sesionó"/>
    <hyperlink ref="O6:O13" r:id="rId6" display="Este mes el Consejo no sesionó"/>
  </hyperlinks>
  <pageMargins left="0.7" right="0.7" top="0.75" bottom="0.75" header="0.3" footer="0.3"/>
  <pageSetup orientation="portrait" verticalDpi="0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dcterms:created xsi:type="dcterms:W3CDTF">2016-10-21T15:41:36Z</dcterms:created>
  <dcterms:modified xsi:type="dcterms:W3CDTF">2019-04-11T15:27:14Z</dcterms:modified>
</cp:coreProperties>
</file>