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2985" yWindow="750" windowWidth="20730" windowHeight="7815"/>
  </bookViews>
  <sheets>
    <sheet name="Hoja1 (2)" sheetId="2" r:id="rId1"/>
  </sheets>
  <calcPr calcId="145621"/>
</workbook>
</file>

<file path=xl/calcChain.xml><?xml version="1.0" encoding="utf-8"?>
<calcChain xmlns="http://schemas.openxmlformats.org/spreadsheetml/2006/main">
  <c r="F18" i="2" l="1"/>
  <c r="E9" i="2" l="1"/>
  <c r="F9" i="2"/>
  <c r="G34" i="2"/>
  <c r="G33" i="2"/>
  <c r="D36" i="2"/>
  <c r="G36" i="2" s="1"/>
  <c r="D32" i="2"/>
  <c r="G32" i="2" s="1"/>
  <c r="D30" i="2"/>
  <c r="G30" i="2" s="1"/>
  <c r="D29" i="2"/>
  <c r="G29" i="2" s="1"/>
  <c r="D27" i="2"/>
  <c r="G27" i="2" s="1"/>
  <c r="F24" i="2"/>
  <c r="E24" i="2"/>
  <c r="C24" i="2"/>
  <c r="B24" i="2"/>
  <c r="D23" i="2"/>
  <c r="G23" i="2" s="1"/>
  <c r="D22" i="2"/>
  <c r="G22" i="2" s="1"/>
  <c r="D21" i="2"/>
  <c r="G21" i="2" s="1"/>
  <c r="D20" i="2"/>
  <c r="G20" i="2" s="1"/>
  <c r="D19" i="2"/>
  <c r="G19" i="2" s="1"/>
  <c r="D18" i="2"/>
  <c r="G18" i="2" s="1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C9" i="2"/>
  <c r="B9" i="2"/>
  <c r="B37" i="2" s="1"/>
  <c r="E37" i="2" l="1"/>
  <c r="F37" i="2"/>
  <c r="C37" i="2"/>
  <c r="D24" i="2"/>
  <c r="G24" i="2"/>
  <c r="D9" i="2"/>
  <c r="D37" i="2" l="1"/>
  <c r="G9" i="2"/>
  <c r="G37" i="2" s="1"/>
</calcChain>
</file>

<file path=xl/sharedStrings.xml><?xml version="1.0" encoding="utf-8"?>
<sst xmlns="http://schemas.openxmlformats.org/spreadsheetml/2006/main" count="41" uniqueCount="30">
  <si>
    <t>Devengado</t>
  </si>
  <si>
    <t>Egresos</t>
  </si>
  <si>
    <t>Ampliaciones/ (Reducciones)</t>
  </si>
  <si>
    <t>Modificado</t>
  </si>
  <si>
    <t>Pagado</t>
  </si>
  <si>
    <t>Concepto</t>
  </si>
  <si>
    <t xml:space="preserve">Aprobado </t>
  </si>
  <si>
    <t xml:space="preserve">Subejercicio </t>
  </si>
  <si>
    <t xml:space="preserve">Total de Egresos </t>
  </si>
  <si>
    <t>Gasto No Etiquetado</t>
  </si>
  <si>
    <t>Gasto Etiquetado</t>
  </si>
  <si>
    <t>01  PRESIDENCIA</t>
  </si>
  <si>
    <t>02  JEFATURA DE GABINETE</t>
  </si>
  <si>
    <t>03  COMISARIA GENERAL DE SEGURIDAD PUBLICA</t>
  </si>
  <si>
    <t>04  SINDICATURA DEL AYUNTAMIENTO</t>
  </si>
  <si>
    <t>05  SECRETARIA DEL AYUNTAMIENTO</t>
  </si>
  <si>
    <t>05 SECRETARIA DEL AYUNTAMIENTO</t>
  </si>
  <si>
    <t>06  TESORERIA</t>
  </si>
  <si>
    <t>07  CONTRALORIA CIUDADANA</t>
  </si>
  <si>
    <t>08  COORDINACION GENERAL DE SERVICIOS MUNICIPALES</t>
  </si>
  <si>
    <t>09  COORDINACION GENERAL DE ADMINISTRACION E INNOVACION GUBERNAMENTAL</t>
  </si>
  <si>
    <t>10  COORDINACION GENERAL DE DESARROLLO ECONOMICO Y COMBATE A LA DESIGUALDAD</t>
  </si>
  <si>
    <t>12  DIRECCION DE OBRAS PUBLICAS E INFRAESTRUCTURA</t>
  </si>
  <si>
    <t>11  COORDINACION GENERAL DE GESTION INTEGRAL DE LA CIUDAD</t>
  </si>
  <si>
    <t>13  COORDINACION GENERAL DE CONSTRUCCION DE LA COMUNIDAD</t>
  </si>
  <si>
    <t>MUNICIPIO DE ZAPOPAN</t>
  </si>
  <si>
    <t xml:space="preserve">               Estado Analítico del Ejercicio del Presupuesto de Egresos Detallado - LDF</t>
  </si>
  <si>
    <t>Clasificación Administrativa</t>
  </si>
  <si>
    <t>(PESOS)</t>
  </si>
  <si>
    <t xml:space="preserve">Del 1 de Enero al 31 de Diciembre del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</si>
</sst>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164" formatCode="&quot;$&quot;#,##0.00_);\-&quot;$&quot;#,##0.00"/>
  </numFmts>
  <fonts count="9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10"/>
      <color theme="2" tint="-0.499984740745262"/>
      <name val="Arial"/>
      <family val="2"/>
    </font>
    <font>
      <b/>
      <sz val="9"/>
      <color theme="2" tint="-0.499984740745262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8.0500000000000007"/>
      <color indexed="8"/>
      <name val="Arial Narrow"/>
      <family val="2"/>
    </font>
    <font>
      <sz val="10"/>
      <color indexed="8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A0D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1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NumberFormat="1" applyFill="1" applyBorder="1" applyAlignment="1" applyProtection="1"/>
    <xf numFmtId="164" fontId="7" fillId="0" borderId="0" xfId="0" applyNumberFormat="1" applyFont="1" applyAlignment="1">
      <alignment horizontal="right" vertic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5" fillId="4" borderId="10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0" fillId="3" borderId="0" xfId="0" applyFill="1"/>
    <xf numFmtId="0" fontId="1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3" borderId="14" xfId="0" applyFont="1" applyFill="1" applyBorder="1" applyAlignment="1">
      <alignment vertical="center" wrapText="1"/>
    </xf>
    <xf numFmtId="164" fontId="7" fillId="3" borderId="14" xfId="0" applyNumberFormat="1" applyFont="1" applyFill="1" applyBorder="1" applyAlignment="1">
      <alignment horizontal="right" vertical="center"/>
    </xf>
    <xf numFmtId="0" fontId="7" fillId="0" borderId="14" xfId="0" applyFont="1" applyBorder="1" applyAlignment="1">
      <alignment vertical="center" wrapText="1"/>
    </xf>
    <xf numFmtId="164" fontId="7" fillId="0" borderId="14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vertical="center"/>
    </xf>
    <xf numFmtId="7" fontId="0" fillId="0" borderId="0" xfId="0" applyNumberFormat="1"/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5A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9524</xdr:rowOff>
    </xdr:from>
    <xdr:to>
      <xdr:col>1</xdr:col>
      <xdr:colOff>400050</xdr:colOff>
      <xdr:row>4</xdr:row>
      <xdr:rowOff>323849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4"/>
          <a:ext cx="225742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topLeftCell="A31" zoomScaleNormal="100" workbookViewId="0">
      <selection activeCell="E44" sqref="E44"/>
    </sheetView>
  </sheetViews>
  <sheetFormatPr baseColWidth="10" defaultRowHeight="15" x14ac:dyDescent="0.25"/>
  <cols>
    <col min="1" max="1" width="28.28515625" style="13" customWidth="1"/>
    <col min="2" max="2" width="27.28515625" customWidth="1"/>
    <col min="3" max="3" width="20.140625" customWidth="1"/>
    <col min="4" max="4" width="19.7109375" customWidth="1"/>
    <col min="5" max="5" width="24" customWidth="1"/>
    <col min="6" max="6" width="22.5703125" customWidth="1"/>
    <col min="7" max="7" width="25" customWidth="1"/>
    <col min="9" max="9" width="16.42578125" bestFit="1" customWidth="1"/>
  </cols>
  <sheetData>
    <row r="1" spans="1:9" x14ac:dyDescent="0.25">
      <c r="A1" s="29" t="s">
        <v>25</v>
      </c>
      <c r="B1" s="30"/>
      <c r="C1" s="30"/>
      <c r="D1" s="30"/>
      <c r="E1" s="30"/>
      <c r="F1" s="30"/>
      <c r="G1" s="31"/>
    </row>
    <row r="2" spans="1:9" ht="15" customHeight="1" x14ac:dyDescent="0.25">
      <c r="A2" s="32" t="s">
        <v>26</v>
      </c>
      <c r="B2" s="33"/>
      <c r="C2" s="33"/>
      <c r="D2" s="33"/>
      <c r="E2" s="33"/>
      <c r="F2" s="33"/>
      <c r="G2" s="34"/>
    </row>
    <row r="3" spans="1:9" ht="15" customHeight="1" x14ac:dyDescent="0.25">
      <c r="A3" s="32" t="s">
        <v>27</v>
      </c>
      <c r="B3" s="33"/>
      <c r="C3" s="33"/>
      <c r="D3" s="33"/>
      <c r="E3" s="33"/>
      <c r="F3" s="33"/>
      <c r="G3" s="34"/>
    </row>
    <row r="4" spans="1:9" x14ac:dyDescent="0.25">
      <c r="A4" s="35" t="s">
        <v>29</v>
      </c>
      <c r="B4" s="36"/>
      <c r="C4" s="36"/>
      <c r="D4" s="36"/>
      <c r="E4" s="36"/>
      <c r="F4" s="36"/>
      <c r="G4" s="37"/>
    </row>
    <row r="5" spans="1:9" ht="29.25" customHeight="1" thickBot="1" x14ac:dyDescent="0.3">
      <c r="A5" s="38" t="s">
        <v>28</v>
      </c>
      <c r="B5" s="39"/>
      <c r="C5" s="39"/>
      <c r="D5" s="39"/>
      <c r="E5" s="39"/>
      <c r="F5" s="39"/>
      <c r="G5" s="40"/>
    </row>
    <row r="6" spans="1:9" ht="15.75" thickBot="1" x14ac:dyDescent="0.3">
      <c r="A6" s="25"/>
      <c r="B6" s="27"/>
      <c r="C6" s="27"/>
      <c r="D6" s="27"/>
      <c r="E6" s="27"/>
      <c r="F6" s="27"/>
      <c r="G6" s="26"/>
    </row>
    <row r="7" spans="1:9" ht="15.75" thickBot="1" x14ac:dyDescent="0.3">
      <c r="A7" s="14" t="s">
        <v>5</v>
      </c>
      <c r="B7" s="2" t="s">
        <v>1</v>
      </c>
      <c r="C7" s="3"/>
      <c r="D7" s="3"/>
      <c r="E7" s="3"/>
      <c r="F7" s="4"/>
      <c r="G7" s="5" t="s">
        <v>7</v>
      </c>
    </row>
    <row r="8" spans="1:9" ht="30.75" thickBot="1" x14ac:dyDescent="0.3">
      <c r="A8" s="15"/>
      <c r="B8" s="6" t="s">
        <v>6</v>
      </c>
      <c r="C8" s="7" t="s">
        <v>2</v>
      </c>
      <c r="D8" s="6" t="s">
        <v>3</v>
      </c>
      <c r="E8" s="7" t="s">
        <v>0</v>
      </c>
      <c r="F8" s="6" t="s">
        <v>4</v>
      </c>
      <c r="G8" s="8"/>
    </row>
    <row r="9" spans="1:9" ht="15" customHeight="1" thickBot="1" x14ac:dyDescent="0.3">
      <c r="A9" s="17" t="s">
        <v>9</v>
      </c>
      <c r="B9" s="20">
        <f>SUM(B11:B23)</f>
        <v>6749302976.9099998</v>
      </c>
      <c r="C9" s="20">
        <f>SUM(C11:C23)</f>
        <v>-131235429.94999999</v>
      </c>
      <c r="D9" s="20">
        <f>SUM(B9+C9)</f>
        <v>6618067546.96</v>
      </c>
      <c r="E9" s="20">
        <f>SUM(E11:E23)</f>
        <v>6435796678.1400003</v>
      </c>
      <c r="F9" s="20">
        <f>SUM(F11:F23)</f>
        <v>6060153224.0599995</v>
      </c>
      <c r="G9" s="20">
        <f>SUM(D9-E9)</f>
        <v>182270868.81999969</v>
      </c>
      <c r="I9" s="24"/>
    </row>
    <row r="10" spans="1:9" ht="16.5" customHeight="1" thickBot="1" x14ac:dyDescent="0.3">
      <c r="A10" s="17"/>
      <c r="B10" s="18"/>
      <c r="C10" s="18"/>
      <c r="D10" s="18"/>
      <c r="E10" s="18"/>
      <c r="F10" s="18"/>
      <c r="G10" s="18"/>
    </row>
    <row r="11" spans="1:9" s="16" customFormat="1" ht="15" customHeight="1" thickBot="1" x14ac:dyDescent="0.3">
      <c r="A11" s="19" t="s">
        <v>11</v>
      </c>
      <c r="B11" s="28">
        <v>543950</v>
      </c>
      <c r="C11" s="28">
        <v>-289676.28999999998</v>
      </c>
      <c r="D11" s="28">
        <f>SUM(B11+C11)</f>
        <v>254273.71000000002</v>
      </c>
      <c r="E11" s="28">
        <v>174273.71</v>
      </c>
      <c r="F11" s="28">
        <v>174273.71</v>
      </c>
      <c r="G11" s="28">
        <f>SUM(D11-E11)</f>
        <v>80000.000000000029</v>
      </c>
    </row>
    <row r="12" spans="1:9" s="16" customFormat="1" ht="15" customHeight="1" thickBot="1" x14ac:dyDescent="0.3">
      <c r="A12" s="19" t="s">
        <v>12</v>
      </c>
      <c r="B12" s="20">
        <v>152750983.90000001</v>
      </c>
      <c r="C12" s="20">
        <v>-48163961.619999997</v>
      </c>
      <c r="D12" s="20">
        <f>SUM(B12+C12)</f>
        <v>104587022.28</v>
      </c>
      <c r="E12" s="20">
        <v>100043771.19</v>
      </c>
      <c r="F12" s="20">
        <v>96050047.200000003</v>
      </c>
      <c r="G12" s="20">
        <f>SUM(D12-E12)</f>
        <v>4543251.0900000036</v>
      </c>
    </row>
    <row r="13" spans="1:9" ht="26.25" customHeight="1" thickBot="1" x14ac:dyDescent="0.3">
      <c r="A13" s="19" t="s">
        <v>13</v>
      </c>
      <c r="B13" s="22">
        <v>139358646</v>
      </c>
      <c r="C13" s="22">
        <v>52474378.079999998</v>
      </c>
      <c r="D13" s="20">
        <f t="shared" ref="D13:D36" si="0">SUM(B13+C13)</f>
        <v>191833024.07999998</v>
      </c>
      <c r="E13" s="22">
        <v>175072660.81</v>
      </c>
      <c r="F13" s="22">
        <v>174349654</v>
      </c>
      <c r="G13" s="20">
        <f t="shared" ref="G13:G36" si="1">SUM(D13-E13)</f>
        <v>16760363.269999981</v>
      </c>
    </row>
    <row r="14" spans="1:9" ht="15" customHeight="1" thickBot="1" x14ac:dyDescent="0.3">
      <c r="A14" s="21" t="s">
        <v>14</v>
      </c>
      <c r="B14" s="22">
        <v>16285000</v>
      </c>
      <c r="C14" s="22">
        <v>-9003098.9399999995</v>
      </c>
      <c r="D14" s="20">
        <f t="shared" si="0"/>
        <v>7281901.0600000005</v>
      </c>
      <c r="E14" s="22">
        <v>7241101.0599999996</v>
      </c>
      <c r="F14" s="22">
        <v>6824348.0599999996</v>
      </c>
      <c r="G14" s="20">
        <f t="shared" si="1"/>
        <v>40800.000000000931</v>
      </c>
    </row>
    <row r="15" spans="1:9" ht="15" customHeight="1" thickBot="1" x14ac:dyDescent="0.3">
      <c r="A15" s="21" t="s">
        <v>16</v>
      </c>
      <c r="B15" s="22">
        <v>146784638.24000001</v>
      </c>
      <c r="C15" s="22">
        <v>-77257430.159999996</v>
      </c>
      <c r="D15" s="20">
        <f t="shared" si="0"/>
        <v>69527208.080000013</v>
      </c>
      <c r="E15" s="22">
        <v>64401685.270000003</v>
      </c>
      <c r="F15" s="22">
        <v>62439052.68</v>
      </c>
      <c r="G15" s="20">
        <f t="shared" si="1"/>
        <v>5125522.8100000098</v>
      </c>
    </row>
    <row r="16" spans="1:9" ht="15" customHeight="1" thickBot="1" x14ac:dyDescent="0.3">
      <c r="A16" s="23" t="s">
        <v>17</v>
      </c>
      <c r="B16" s="22">
        <v>908855365.5</v>
      </c>
      <c r="C16" s="22">
        <v>147356491.02000001</v>
      </c>
      <c r="D16" s="20">
        <f t="shared" si="0"/>
        <v>1056211856.52</v>
      </c>
      <c r="E16" s="22">
        <v>1041860644.6</v>
      </c>
      <c r="F16" s="22">
        <v>962973773.45000005</v>
      </c>
      <c r="G16" s="20">
        <f t="shared" si="1"/>
        <v>14351211.919999957</v>
      </c>
    </row>
    <row r="17" spans="1:13" ht="15" customHeight="1" thickBot="1" x14ac:dyDescent="0.3">
      <c r="A17" s="23" t="s">
        <v>18</v>
      </c>
      <c r="B17" s="22">
        <v>746000</v>
      </c>
      <c r="C17" s="22">
        <v>-279286.62</v>
      </c>
      <c r="D17" s="20">
        <f t="shared" si="0"/>
        <v>466713.38</v>
      </c>
      <c r="E17" s="22">
        <v>466713.38</v>
      </c>
      <c r="F17" s="22">
        <v>466713.38</v>
      </c>
      <c r="G17" s="20">
        <f t="shared" si="1"/>
        <v>0</v>
      </c>
    </row>
    <row r="18" spans="1:13" ht="30" customHeight="1" thickBot="1" x14ac:dyDescent="0.3">
      <c r="A18" s="21" t="s">
        <v>19</v>
      </c>
      <c r="B18" s="22">
        <v>293389283.86000001</v>
      </c>
      <c r="C18" s="22">
        <v>-93196569.540000007</v>
      </c>
      <c r="D18" s="20">
        <f t="shared" si="0"/>
        <v>200192714.31999999</v>
      </c>
      <c r="E18" s="22">
        <v>174828406.63</v>
      </c>
      <c r="F18" s="22">
        <f>138012582.89+36500</f>
        <v>138049082.88999999</v>
      </c>
      <c r="G18" s="20">
        <f t="shared" si="1"/>
        <v>25364307.689999998</v>
      </c>
    </row>
    <row r="19" spans="1:13" ht="36.75" customHeight="1" thickBot="1" x14ac:dyDescent="0.3">
      <c r="A19" s="21" t="s">
        <v>20</v>
      </c>
      <c r="B19" s="22">
        <v>3760397398.6999998</v>
      </c>
      <c r="C19" s="22">
        <v>-187290347.25999999</v>
      </c>
      <c r="D19" s="20">
        <f t="shared" si="0"/>
        <v>3573107051.4399996</v>
      </c>
      <c r="E19" s="22">
        <v>3505476723.8200002</v>
      </c>
      <c r="F19" s="22">
        <v>3456852043.8800001</v>
      </c>
      <c r="G19" s="20">
        <f t="shared" si="1"/>
        <v>67630327.619999409</v>
      </c>
    </row>
    <row r="20" spans="1:13" ht="39" thickBot="1" x14ac:dyDescent="0.3">
      <c r="A20" s="21" t="s">
        <v>21</v>
      </c>
      <c r="B20" s="22">
        <v>339044687.75</v>
      </c>
      <c r="C20" s="22">
        <v>-38107935.869999997</v>
      </c>
      <c r="D20" s="20">
        <f t="shared" si="0"/>
        <v>300936751.88</v>
      </c>
      <c r="E20" s="22">
        <v>299176758.37</v>
      </c>
      <c r="F20" s="22">
        <v>226478750.44</v>
      </c>
      <c r="G20" s="20">
        <f t="shared" si="1"/>
        <v>1759993.5099999905</v>
      </c>
    </row>
    <row r="21" spans="1:13" ht="30.75" customHeight="1" thickBot="1" x14ac:dyDescent="0.3">
      <c r="A21" s="21" t="s">
        <v>23</v>
      </c>
      <c r="B21" s="22">
        <v>32352230.899999999</v>
      </c>
      <c r="C21" s="22">
        <v>-12265764.65</v>
      </c>
      <c r="D21" s="20">
        <f t="shared" si="0"/>
        <v>20086466.25</v>
      </c>
      <c r="E21" s="22">
        <v>16218849.92</v>
      </c>
      <c r="F21" s="22">
        <v>14881060.939999999</v>
      </c>
      <c r="G21" s="20">
        <f t="shared" si="1"/>
        <v>3867616.33</v>
      </c>
    </row>
    <row r="22" spans="1:13" ht="26.25" thickBot="1" x14ac:dyDescent="0.3">
      <c r="A22" s="21" t="s">
        <v>22</v>
      </c>
      <c r="B22" s="22">
        <v>894255339.30999994</v>
      </c>
      <c r="C22" s="22">
        <v>170155228.59</v>
      </c>
      <c r="D22" s="20">
        <f t="shared" si="0"/>
        <v>1064410567.9</v>
      </c>
      <c r="E22" s="22">
        <v>1022398021.08</v>
      </c>
      <c r="F22" s="22">
        <v>893588030.88999999</v>
      </c>
      <c r="G22" s="20">
        <f t="shared" si="1"/>
        <v>42012546.819999933</v>
      </c>
    </row>
    <row r="23" spans="1:13" ht="39" customHeight="1" thickBot="1" x14ac:dyDescent="0.3">
      <c r="A23" s="21" t="s">
        <v>24</v>
      </c>
      <c r="B23" s="22">
        <v>64539452.75</v>
      </c>
      <c r="C23" s="22">
        <v>-35367456.689999998</v>
      </c>
      <c r="D23" s="20">
        <f t="shared" si="0"/>
        <v>29171996.060000002</v>
      </c>
      <c r="E23" s="22">
        <v>28437068.300000001</v>
      </c>
      <c r="F23" s="22">
        <v>27026392.539999999</v>
      </c>
      <c r="G23" s="20">
        <f t="shared" si="1"/>
        <v>734927.76000000164</v>
      </c>
    </row>
    <row r="24" spans="1:13" ht="15.75" thickBot="1" x14ac:dyDescent="0.3">
      <c r="A24" s="17" t="s">
        <v>10</v>
      </c>
      <c r="B24" s="22">
        <f t="shared" ref="B24:G24" si="2">SUM(B27:B36)</f>
        <v>849746915.06999993</v>
      </c>
      <c r="C24" s="22">
        <f t="shared" si="2"/>
        <v>131235429.94999999</v>
      </c>
      <c r="D24" s="22">
        <f t="shared" si="2"/>
        <v>980982345.0200001</v>
      </c>
      <c r="E24" s="22">
        <f t="shared" si="2"/>
        <v>940948965.27999997</v>
      </c>
      <c r="F24" s="22">
        <f t="shared" si="2"/>
        <v>865735514.73000002</v>
      </c>
      <c r="G24" s="22">
        <f t="shared" si="2"/>
        <v>40033379.740000039</v>
      </c>
    </row>
    <row r="25" spans="1:13" ht="44.25" customHeight="1" thickBot="1" x14ac:dyDescent="0.3">
      <c r="A25" s="19" t="s">
        <v>11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13" ht="15" customHeight="1" thickBot="1" x14ac:dyDescent="0.3">
      <c r="A26" s="19" t="s">
        <v>12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11"/>
      <c r="I26" s="11"/>
      <c r="J26" s="11"/>
      <c r="K26" s="11"/>
      <c r="L26" s="11"/>
      <c r="M26" s="11"/>
    </row>
    <row r="27" spans="1:13" ht="26.25" customHeight="1" thickBot="1" x14ac:dyDescent="0.3">
      <c r="A27" s="21" t="s">
        <v>13</v>
      </c>
      <c r="B27" s="22">
        <v>155735921</v>
      </c>
      <c r="C27" s="22">
        <v>4882891.1100000003</v>
      </c>
      <c r="D27" s="22">
        <f t="shared" si="0"/>
        <v>160618812.11000001</v>
      </c>
      <c r="E27" s="22">
        <v>160618812.06999999</v>
      </c>
      <c r="F27" s="22">
        <v>160618812.06999999</v>
      </c>
      <c r="G27" s="22">
        <f t="shared" si="1"/>
        <v>4.0000021457672119E-2</v>
      </c>
    </row>
    <row r="28" spans="1:13" ht="36" customHeight="1" thickBot="1" x14ac:dyDescent="0.3">
      <c r="A28" s="21" t="s">
        <v>14</v>
      </c>
      <c r="B28" s="22"/>
      <c r="C28" s="22"/>
      <c r="D28" s="22"/>
      <c r="E28" s="22"/>
      <c r="F28" s="22"/>
      <c r="G28" s="22"/>
    </row>
    <row r="29" spans="1:13" ht="28.5" customHeight="1" thickBot="1" x14ac:dyDescent="0.3">
      <c r="A29" s="21" t="s">
        <v>15</v>
      </c>
      <c r="B29" s="22">
        <v>0</v>
      </c>
      <c r="C29" s="22">
        <v>47614410.119999997</v>
      </c>
      <c r="D29" s="22">
        <f t="shared" si="0"/>
        <v>47614410.119999997</v>
      </c>
      <c r="E29" s="22">
        <v>47614410.119999997</v>
      </c>
      <c r="F29" s="22">
        <v>47614410.119999997</v>
      </c>
      <c r="G29" s="22">
        <f t="shared" si="1"/>
        <v>0</v>
      </c>
    </row>
    <row r="30" spans="1:13" ht="15" customHeight="1" thickBot="1" x14ac:dyDescent="0.3">
      <c r="A30" s="23" t="s">
        <v>17</v>
      </c>
      <c r="B30" s="22">
        <v>112497753.16</v>
      </c>
      <c r="C30" s="22">
        <v>-292086.81</v>
      </c>
      <c r="D30" s="22">
        <f t="shared" si="0"/>
        <v>112205666.34999999</v>
      </c>
      <c r="E30" s="22">
        <v>112205666.34999999</v>
      </c>
      <c r="F30" s="22">
        <v>112205666.34999999</v>
      </c>
      <c r="G30" s="22">
        <f t="shared" si="1"/>
        <v>0</v>
      </c>
    </row>
    <row r="31" spans="1:13" ht="15" customHeight="1" thickBot="1" x14ac:dyDescent="0.3">
      <c r="A31" s="23" t="s">
        <v>18</v>
      </c>
      <c r="B31" s="22"/>
      <c r="C31" s="22"/>
      <c r="D31" s="22"/>
      <c r="E31" s="22"/>
      <c r="F31" s="22"/>
      <c r="G31" s="22"/>
    </row>
    <row r="32" spans="1:13" ht="26.25" thickBot="1" x14ac:dyDescent="0.3">
      <c r="A32" s="21" t="s">
        <v>19</v>
      </c>
      <c r="B32" s="22">
        <v>259600000</v>
      </c>
      <c r="C32" s="22">
        <v>-29352514.48</v>
      </c>
      <c r="D32" s="22">
        <f t="shared" si="0"/>
        <v>230247485.52000001</v>
      </c>
      <c r="E32" s="22">
        <v>226448513.36000001</v>
      </c>
      <c r="F32" s="22">
        <v>226448512.72999999</v>
      </c>
      <c r="G32" s="22">
        <f t="shared" si="1"/>
        <v>3798972.1599999964</v>
      </c>
    </row>
    <row r="33" spans="1:7" ht="39" thickBot="1" x14ac:dyDescent="0.3">
      <c r="A33" s="21" t="s">
        <v>20</v>
      </c>
      <c r="B33" s="22"/>
      <c r="C33" s="22">
        <v>21933215.859999999</v>
      </c>
      <c r="D33" s="22">
        <v>21933215.859999999</v>
      </c>
      <c r="E33" s="22">
        <v>21536387.359999999</v>
      </c>
      <c r="F33" s="22">
        <v>17894482.140000001</v>
      </c>
      <c r="G33" s="22">
        <f t="shared" si="1"/>
        <v>396828.5</v>
      </c>
    </row>
    <row r="34" spans="1:7" ht="39" thickBot="1" x14ac:dyDescent="0.3">
      <c r="A34" s="21" t="s">
        <v>21</v>
      </c>
      <c r="B34" s="22"/>
      <c r="C34" s="22">
        <v>434254.44</v>
      </c>
      <c r="D34" s="22">
        <v>434254.44</v>
      </c>
      <c r="E34" s="22">
        <v>434254.44</v>
      </c>
      <c r="F34" s="22">
        <v>434254.44</v>
      </c>
      <c r="G34" s="22">
        <f t="shared" si="1"/>
        <v>0</v>
      </c>
    </row>
    <row r="35" spans="1:7" ht="26.25" thickBot="1" x14ac:dyDescent="0.3">
      <c r="A35" s="21" t="s">
        <v>23</v>
      </c>
      <c r="B35" s="22"/>
      <c r="C35" s="22"/>
      <c r="D35" s="22"/>
      <c r="E35" s="22"/>
      <c r="F35" s="22"/>
      <c r="G35" s="22"/>
    </row>
    <row r="36" spans="1:7" ht="26.25" thickBot="1" x14ac:dyDescent="0.3">
      <c r="A36" s="21" t="s">
        <v>22</v>
      </c>
      <c r="B36" s="22">
        <v>321913240.91000003</v>
      </c>
      <c r="C36" s="22">
        <v>86015259.709999993</v>
      </c>
      <c r="D36" s="22">
        <f t="shared" si="0"/>
        <v>407928500.62</v>
      </c>
      <c r="E36" s="22">
        <v>372090921.57999998</v>
      </c>
      <c r="F36" s="22">
        <v>300519376.88</v>
      </c>
      <c r="G36" s="22">
        <f t="shared" si="1"/>
        <v>35837579.040000021</v>
      </c>
    </row>
    <row r="37" spans="1:7" ht="15.75" thickBot="1" x14ac:dyDescent="0.3">
      <c r="A37" s="21" t="s">
        <v>8</v>
      </c>
      <c r="B37" s="22">
        <f t="shared" ref="B37:G37" si="3">B9+B24</f>
        <v>7599049891.9799995</v>
      </c>
      <c r="C37" s="22">
        <f t="shared" si="3"/>
        <v>0</v>
      </c>
      <c r="D37" s="22">
        <f t="shared" si="3"/>
        <v>7599049891.9800005</v>
      </c>
      <c r="E37" s="22">
        <f t="shared" si="3"/>
        <v>7376745643.4200001</v>
      </c>
      <c r="F37" s="22">
        <f t="shared" si="3"/>
        <v>6925888738.789999</v>
      </c>
      <c r="G37" s="22">
        <f t="shared" si="3"/>
        <v>222304248.55999973</v>
      </c>
    </row>
    <row r="38" spans="1:7" ht="15.75" thickBot="1" x14ac:dyDescent="0.3">
      <c r="A38" s="12"/>
      <c r="B38" s="1"/>
      <c r="C38" s="1"/>
      <c r="D38" s="1"/>
      <c r="E38" s="1"/>
      <c r="F38" s="1"/>
      <c r="G38" s="1"/>
    </row>
    <row r="40" spans="1:7" x14ac:dyDescent="0.25">
      <c r="B40" s="24"/>
    </row>
    <row r="68" spans="1:7" s="10" customFormat="1" x14ac:dyDescent="0.25">
      <c r="A68" s="13"/>
      <c r="B68"/>
      <c r="C68"/>
      <c r="D68"/>
      <c r="E68"/>
      <c r="F68"/>
      <c r="G68"/>
    </row>
    <row r="69" spans="1:7" s="10" customFormat="1" x14ac:dyDescent="0.25">
      <c r="A69" s="13"/>
      <c r="B69"/>
      <c r="C69"/>
      <c r="D69"/>
      <c r="E69"/>
      <c r="F69"/>
      <c r="G69"/>
    </row>
    <row r="70" spans="1:7" s="10" customFormat="1" x14ac:dyDescent="0.25">
      <c r="A70" s="13"/>
      <c r="B70"/>
      <c r="C70"/>
      <c r="D70"/>
      <c r="E70"/>
      <c r="F70"/>
      <c r="G70"/>
    </row>
    <row r="71" spans="1:7" s="10" customFormat="1" x14ac:dyDescent="0.25">
      <c r="A71" s="9"/>
      <c r="C71" s="11"/>
      <c r="D71" s="11"/>
      <c r="E71" s="11"/>
      <c r="F71" s="11"/>
      <c r="G71" s="11"/>
    </row>
    <row r="72" spans="1:7" s="10" customFormat="1" x14ac:dyDescent="0.25">
      <c r="A72" s="9"/>
      <c r="C72" s="11"/>
      <c r="D72" s="11"/>
      <c r="E72" s="11"/>
      <c r="F72" s="11"/>
      <c r="G72" s="11"/>
    </row>
    <row r="73" spans="1:7" x14ac:dyDescent="0.25">
      <c r="A73" s="9"/>
      <c r="B73" s="10"/>
      <c r="C73" s="11"/>
      <c r="D73" s="11"/>
      <c r="E73" s="11"/>
      <c r="F73" s="11"/>
      <c r="G73" s="11"/>
    </row>
    <row r="74" spans="1:7" s="10" customFormat="1" x14ac:dyDescent="0.25">
      <c r="A74" s="9"/>
      <c r="C74" s="11"/>
      <c r="D74" s="11"/>
      <c r="E74" s="11"/>
      <c r="F74" s="11"/>
      <c r="G74" s="11"/>
    </row>
    <row r="75" spans="1:7" x14ac:dyDescent="0.25">
      <c r="A75" s="10"/>
      <c r="B75" s="10"/>
      <c r="C75" s="10"/>
      <c r="D75" s="10"/>
      <c r="E75" s="10"/>
      <c r="F75" s="10"/>
      <c r="G75" s="10"/>
    </row>
    <row r="77" spans="1:7" x14ac:dyDescent="0.25">
      <c r="A77" s="9"/>
      <c r="B77" s="10"/>
      <c r="C77" s="11"/>
      <c r="D77" s="11"/>
      <c r="E77" s="11"/>
      <c r="F77" s="11"/>
      <c r="G77" s="11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scale="7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cgloria</cp:lastModifiedBy>
  <dcterms:created xsi:type="dcterms:W3CDTF">2018-09-04T19:21:14Z</dcterms:created>
  <dcterms:modified xsi:type="dcterms:W3CDTF">2019-04-01T21:16:09Z</dcterms:modified>
</cp:coreProperties>
</file>