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5385" yWindow="3435" windowWidth="20550" windowHeight="7365" firstSheet="1" activeTab="1"/>
  </bookViews>
  <sheets>
    <sheet name="Hoja1" sheetId="1" r:id="rId1"/>
    <sheet name="Zapopan" sheetId="4" r:id="rId2"/>
  </sheets>
  <calcPr calcId="145621"/>
</workbook>
</file>

<file path=xl/calcChain.xml><?xml version="1.0" encoding="utf-8"?>
<calcChain xmlns="http://schemas.openxmlformats.org/spreadsheetml/2006/main">
  <c r="E20" i="4" l="1"/>
  <c r="F18" i="4"/>
  <c r="I18" i="4" s="1"/>
  <c r="H20" i="4"/>
  <c r="G20" i="4"/>
  <c r="F16" i="4"/>
  <c r="I16" i="4" s="1"/>
  <c r="F14" i="4"/>
  <c r="D20" i="4"/>
  <c r="F16" i="1"/>
  <c r="I16" i="1" s="1"/>
  <c r="I18" i="1" s="1"/>
  <c r="F14" i="1"/>
  <c r="I14" i="1"/>
  <c r="F12" i="1"/>
  <c r="F18" i="1"/>
  <c r="D18" i="1"/>
  <c r="E18" i="1"/>
  <c r="G18" i="1"/>
  <c r="H18" i="1"/>
  <c r="I12" i="1"/>
  <c r="F20" i="4" l="1"/>
  <c r="I20" i="4" s="1"/>
  <c r="I14" i="4"/>
</calcChain>
</file>

<file path=xl/sharedStrings.xml><?xml version="1.0" encoding="utf-8"?>
<sst xmlns="http://schemas.openxmlformats.org/spreadsheetml/2006/main" count="39" uniqueCount="24">
  <si>
    <t>Cuenta Pública 2014</t>
  </si>
  <si>
    <t>Ejercicio de Prueba INDETEC</t>
  </si>
  <si>
    <t>Estado Analítico del Ejercicio del Presupuesto de Egresos</t>
  </si>
  <si>
    <t>Clasificación Económica (por Tipo de Gasto)</t>
  </si>
  <si>
    <t>Del 1 de Enero al 31 de Mayo de 2015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</si>
  <si>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</si>
  <si>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</si>
  <si>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</si>
  <si>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</si>
  <si>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</si>
  <si>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</si>
  <si>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</si>
  <si>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</si>
  <si>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</si>
  <si>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</si>
  <si>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</si>
  <si>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</si>
  <si>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</si>
  <si>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</si>
  <si>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MUNICIPIO DE ZAPOPAN</t>
  </si>
  <si>
    <t>(Pesos)</t>
  </si>
  <si>
    <t>CONCEPTO</t>
  </si>
  <si>
    <t>Bajo protesta de decir verdad declaramos que los Estados Financieros y sus Notas son razonablemente correctos y responsabilidad del emisor</t>
  </si>
  <si>
    <t xml:space="preserve">Del  1 de Enero al 31 de Marzo del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</si>
</sst>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#,##0_ ;[Red]\-#,##0\ "/>
  </numFmts>
  <fonts count="12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sz val="8"/>
      <name val="Calibri"/>
      <family val="2"/>
    </font>
    <font>
      <b/>
      <sz val="11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3" fillId="2" borderId="0" xfId="0" applyFont="1" applyFill="1"/>
    <xf numFmtId="164" fontId="5" fillId="3" borderId="7" xfId="1" applyNumberFormat="1" applyFont="1" applyFill="1" applyBorder="1" applyAlignment="1" applyProtection="1">
      <alignment horizontal="center"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165" fontId="3" fillId="2" borderId="9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9" xfId="0" applyNumberFormat="1" applyFont="1" applyFill="1" applyBorder="1" applyAlignment="1">
      <alignment horizontal="right" vertical="center" wrapText="1"/>
    </xf>
    <xf numFmtId="165" fontId="3" fillId="2" borderId="10" xfId="0" applyNumberFormat="1" applyFont="1" applyFill="1" applyBorder="1" applyAlignment="1">
      <alignment horizontal="right" vertical="center" wrapText="1"/>
    </xf>
    <xf numFmtId="165" fontId="4" fillId="2" borderId="10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>
      <alignment horizontal="justify" vertical="center" wrapText="1"/>
    </xf>
    <xf numFmtId="165" fontId="4" fillId="2" borderId="0" xfId="0" applyNumberFormat="1" applyFont="1" applyFill="1" applyBorder="1" applyAlignment="1" applyProtection="1">
      <alignment horizontal="right" vertical="center" wrapText="1"/>
    </xf>
    <xf numFmtId="165" fontId="4" fillId="2" borderId="4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justify" vertical="center" wrapText="1"/>
    </xf>
    <xf numFmtId="165" fontId="4" fillId="2" borderId="14" xfId="0" applyNumberFormat="1" applyFont="1" applyFill="1" applyBorder="1" applyAlignment="1" applyProtection="1">
      <alignment horizontal="right" vertical="center" wrapText="1"/>
    </xf>
    <xf numFmtId="165" fontId="4" fillId="2" borderId="6" xfId="0" applyNumberFormat="1" applyFont="1" applyFill="1" applyBorder="1" applyAlignment="1" applyProtection="1">
      <alignment horizontal="right" vertical="center" wrapText="1"/>
    </xf>
    <xf numFmtId="164" fontId="5" fillId="3" borderId="7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left"/>
    </xf>
    <xf numFmtId="0" fontId="0" fillId="0" borderId="0" xfId="0" applyBorder="1"/>
    <xf numFmtId="3" fontId="4" fillId="2" borderId="0" xfId="0" applyNumberFormat="1" applyFont="1" applyFill="1" applyBorder="1" applyAlignment="1" applyProtection="1">
      <alignment horizontal="right" vertical="center" wrapText="1"/>
    </xf>
    <xf numFmtId="3" fontId="4" fillId="2" borderId="4" xfId="0" applyNumberFormat="1" applyFont="1" applyFill="1" applyBorder="1" applyAlignment="1" applyProtection="1">
      <alignment horizontal="right" vertical="center" wrapText="1"/>
    </xf>
    <xf numFmtId="164" fontId="9" fillId="5" borderId="23" xfId="1" applyNumberFormat="1" applyFont="1" applyFill="1" applyBorder="1" applyAlignment="1" applyProtection="1">
      <alignment vertical="center"/>
    </xf>
    <xf numFmtId="164" fontId="9" fillId="5" borderId="16" xfId="1" applyNumberFormat="1" applyFont="1" applyFill="1" applyBorder="1" applyAlignment="1" applyProtection="1">
      <alignment vertical="center"/>
    </xf>
    <xf numFmtId="164" fontId="9" fillId="5" borderId="24" xfId="1" applyNumberFormat="1" applyFont="1" applyFill="1" applyBorder="1" applyAlignment="1" applyProtection="1">
      <alignment horizontal="center" vertical="center"/>
    </xf>
    <xf numFmtId="164" fontId="9" fillId="5" borderId="0" xfId="1" applyNumberFormat="1" applyFont="1" applyFill="1" applyBorder="1" applyAlignment="1" applyProtection="1">
      <alignment horizontal="center" vertical="center" wrapText="1"/>
    </xf>
    <xf numFmtId="164" fontId="9" fillId="5" borderId="23" xfId="1" applyNumberFormat="1" applyFont="1" applyFill="1" applyBorder="1" applyAlignment="1" applyProtection="1">
      <alignment horizontal="center" vertical="center"/>
    </xf>
    <xf numFmtId="164" fontId="9" fillId="5" borderId="25" xfId="1" applyNumberFormat="1" applyFont="1" applyFill="1" applyBorder="1" applyAlignment="1" applyProtection="1">
      <alignment horizontal="center" vertical="center"/>
    </xf>
    <xf numFmtId="164" fontId="9" fillId="5" borderId="21" xfId="1" applyNumberFormat="1" applyFont="1" applyFill="1" applyBorder="1" applyAlignment="1" applyProtection="1">
      <alignment horizontal="center" vertical="center"/>
    </xf>
    <xf numFmtId="165" fontId="10" fillId="2" borderId="0" xfId="0" applyNumberFormat="1" applyFont="1" applyFill="1" applyBorder="1" applyAlignment="1" applyProtection="1">
      <alignment horizontal="right" vertical="center" wrapText="1"/>
    </xf>
    <xf numFmtId="164" fontId="5" fillId="3" borderId="1" xfId="1" applyNumberFormat="1" applyFont="1" applyFill="1" applyBorder="1" applyAlignment="1" applyProtection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164" fontId="5" fillId="3" borderId="1" xfId="1" applyNumberFormat="1" applyFont="1" applyFill="1" applyBorder="1" applyAlignment="1" applyProtection="1">
      <alignment horizontal="left" vertical="center"/>
    </xf>
    <xf numFmtId="164" fontId="5" fillId="3" borderId="2" xfId="1" applyNumberFormat="1" applyFont="1" applyFill="1" applyBorder="1" applyAlignment="1" applyProtection="1">
      <alignment horizontal="left" vertical="center"/>
    </xf>
    <xf numFmtId="164" fontId="5" fillId="3" borderId="3" xfId="1" applyNumberFormat="1" applyFont="1" applyFill="1" applyBorder="1" applyAlignment="1" applyProtection="1">
      <alignment horizontal="left" vertical="center"/>
    </xf>
    <xf numFmtId="164" fontId="5" fillId="3" borderId="4" xfId="1" applyNumberFormat="1" applyFont="1" applyFill="1" applyBorder="1" applyAlignment="1" applyProtection="1">
      <alignment horizontal="left" vertical="center"/>
    </xf>
    <xf numFmtId="164" fontId="5" fillId="3" borderId="5" xfId="1" applyNumberFormat="1" applyFont="1" applyFill="1" applyBorder="1" applyAlignment="1" applyProtection="1">
      <alignment horizontal="left" vertical="center"/>
    </xf>
    <xf numFmtId="164" fontId="5" fillId="3" borderId="6" xfId="1" applyNumberFormat="1" applyFont="1" applyFill="1" applyBorder="1" applyAlignment="1" applyProtection="1">
      <alignment horizontal="left" vertical="center"/>
    </xf>
    <xf numFmtId="164" fontId="5" fillId="3" borderId="11" xfId="1" applyNumberFormat="1" applyFont="1" applyFill="1" applyBorder="1" applyAlignment="1" applyProtection="1">
      <alignment horizontal="center" vertical="center"/>
    </xf>
    <xf numFmtId="164" fontId="5" fillId="3" borderId="12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  <xf numFmtId="164" fontId="6" fillId="3" borderId="1" xfId="1" applyNumberFormat="1" applyFont="1" applyFill="1" applyBorder="1" applyAlignment="1" applyProtection="1">
      <alignment horizontal="center" vertical="center"/>
    </xf>
    <xf numFmtId="164" fontId="6" fillId="3" borderId="13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</xf>
    <xf numFmtId="164" fontId="6" fillId="3" borderId="0" xfId="1" applyNumberFormat="1" applyFont="1" applyFill="1" applyBorder="1" applyAlignment="1" applyProtection="1">
      <alignment horizontal="center" vertical="center"/>
    </xf>
    <xf numFmtId="164" fontId="6" fillId="3" borderId="4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/>
    </xf>
    <xf numFmtId="164" fontId="6" fillId="3" borderId="14" xfId="1" applyNumberFormat="1" applyFont="1" applyFill="1" applyBorder="1" applyAlignment="1" applyProtection="1">
      <alignment horizontal="center" vertical="center"/>
    </xf>
    <xf numFmtId="164" fontId="6" fillId="3" borderId="6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  <protection locked="0"/>
    </xf>
    <xf numFmtId="164" fontId="6" fillId="3" borderId="0" xfId="1" applyNumberFormat="1" applyFont="1" applyFill="1" applyBorder="1" applyAlignment="1" applyProtection="1">
      <alignment horizontal="center" vertical="center"/>
      <protection locked="0"/>
    </xf>
    <xf numFmtId="164" fontId="6" fillId="3" borderId="4" xfId="1" applyNumberFormat="1" applyFont="1" applyFill="1" applyBorder="1" applyAlignment="1" applyProtection="1">
      <alignment horizontal="center" vertical="center"/>
      <protection locked="0"/>
    </xf>
    <xf numFmtId="164" fontId="8" fillId="4" borderId="20" xfId="1" applyNumberFormat="1" applyFont="1" applyFill="1" applyBorder="1" applyAlignment="1" applyProtection="1">
      <alignment horizontal="center" vertical="center"/>
    </xf>
    <xf numFmtId="164" fontId="8" fillId="4" borderId="21" xfId="1" applyNumberFormat="1" applyFont="1" applyFill="1" applyBorder="1" applyAlignment="1" applyProtection="1">
      <alignment horizontal="center" vertical="center"/>
    </xf>
    <xf numFmtId="164" fontId="8" fillId="4" borderId="22" xfId="1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164" fontId="9" fillId="5" borderId="15" xfId="1" applyNumberFormat="1" applyFont="1" applyFill="1" applyBorder="1" applyAlignment="1" applyProtection="1">
      <alignment horizontal="center" vertical="center"/>
    </xf>
    <xf numFmtId="164" fontId="9" fillId="5" borderId="16" xfId="1" applyNumberFormat="1" applyFont="1" applyFill="1" applyBorder="1" applyAlignment="1" applyProtection="1">
      <alignment horizontal="center" vertical="center"/>
    </xf>
    <xf numFmtId="164" fontId="9" fillId="5" borderId="18" xfId="1" applyNumberFormat="1" applyFont="1" applyFill="1" applyBorder="1" applyAlignment="1" applyProtection="1">
      <alignment horizontal="center" vertical="center"/>
    </xf>
    <xf numFmtId="164" fontId="9" fillId="5" borderId="0" xfId="1" applyNumberFormat="1" applyFont="1" applyFill="1" applyBorder="1" applyAlignment="1" applyProtection="1">
      <alignment horizontal="center" vertical="center"/>
    </xf>
    <xf numFmtId="164" fontId="9" fillId="5" borderId="20" xfId="1" applyNumberFormat="1" applyFont="1" applyFill="1" applyBorder="1" applyAlignment="1" applyProtection="1">
      <alignment horizontal="center" vertical="center"/>
    </xf>
    <xf numFmtId="164" fontId="9" fillId="5" borderId="21" xfId="1" applyNumberFormat="1" applyFont="1" applyFill="1" applyBorder="1" applyAlignment="1" applyProtection="1">
      <alignment horizontal="center" vertical="center"/>
    </xf>
    <xf numFmtId="164" fontId="9" fillId="5" borderId="26" xfId="1" applyNumberFormat="1" applyFont="1" applyFill="1" applyBorder="1" applyAlignment="1" applyProtection="1">
      <alignment horizontal="center" vertical="center"/>
    </xf>
    <xf numFmtId="164" fontId="9" fillId="5" borderId="27" xfId="1" applyNumberFormat="1" applyFont="1" applyFill="1" applyBorder="1" applyAlignment="1" applyProtection="1">
      <alignment horizontal="center" vertical="center"/>
    </xf>
    <xf numFmtId="164" fontId="8" fillId="4" borderId="15" xfId="1" applyNumberFormat="1" applyFont="1" applyFill="1" applyBorder="1" applyAlignment="1" applyProtection="1">
      <alignment horizontal="center" vertical="center"/>
    </xf>
    <xf numFmtId="164" fontId="8" fillId="4" borderId="16" xfId="1" applyNumberFormat="1" applyFont="1" applyFill="1" applyBorder="1" applyAlignment="1" applyProtection="1">
      <alignment horizontal="center" vertical="center"/>
    </xf>
    <xf numFmtId="164" fontId="8" fillId="4" borderId="17" xfId="1" applyNumberFormat="1" applyFont="1" applyFill="1" applyBorder="1" applyAlignment="1" applyProtection="1">
      <alignment horizontal="center" vertical="center"/>
    </xf>
    <xf numFmtId="164" fontId="8" fillId="4" borderId="18" xfId="1" applyNumberFormat="1" applyFont="1" applyFill="1" applyBorder="1" applyAlignment="1" applyProtection="1">
      <alignment horizontal="center" vertical="center"/>
      <protection locked="0"/>
    </xf>
    <xf numFmtId="164" fontId="8" fillId="4" borderId="0" xfId="1" applyNumberFormat="1" applyFont="1" applyFill="1" applyBorder="1" applyAlignment="1" applyProtection="1">
      <alignment horizontal="center" vertical="center"/>
      <protection locked="0"/>
    </xf>
    <xf numFmtId="164" fontId="8" fillId="4" borderId="19" xfId="1" applyNumberFormat="1" applyFont="1" applyFill="1" applyBorder="1" applyAlignment="1" applyProtection="1">
      <alignment horizontal="center" vertical="center"/>
      <protection locked="0"/>
    </xf>
    <xf numFmtId="164" fontId="8" fillId="4" borderId="18" xfId="1" applyNumberFormat="1" applyFont="1" applyFill="1" applyBorder="1" applyAlignment="1" applyProtection="1">
      <alignment horizontal="center" vertical="center"/>
    </xf>
    <xf numFmtId="164" fontId="8" fillId="4" borderId="0" xfId="1" applyNumberFormat="1" applyFont="1" applyFill="1" applyBorder="1" applyAlignment="1" applyProtection="1">
      <alignment horizontal="center" vertical="center"/>
    </xf>
    <xf numFmtId="164" fontId="8" fillId="4" borderId="19" xfId="1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/>
    </xf>
    <xf numFmtId="0" fontId="2" fillId="2" borderId="0" xfId="0" applyFont="1" applyFill="1" applyAlignment="1">
      <alignment horizontal="lef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E7E2EE"/>
      <color rgb="FFB2A1C7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38100</xdr:rowOff>
    </xdr:from>
    <xdr:to>
      <xdr:col>3</xdr:col>
      <xdr:colOff>28574</xdr:colOff>
      <xdr:row>7</xdr:row>
      <xdr:rowOff>161925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9100"/>
          <a:ext cx="1609724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workbookViewId="0">
      <selection activeCell="F14" sqref="F14"/>
    </sheetView>
  </sheetViews>
  <sheetFormatPr baseColWidth="10" defaultColWidth="0" defaultRowHeight="15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 x14ac:dyDescent="0.25"/>
    <row r="2" spans="2:9" x14ac:dyDescent="0.25">
      <c r="B2" s="48" t="s">
        <v>0</v>
      </c>
      <c r="C2" s="49"/>
      <c r="D2" s="49"/>
      <c r="E2" s="49"/>
      <c r="F2" s="49"/>
      <c r="G2" s="49"/>
      <c r="H2" s="49"/>
      <c r="I2" s="50"/>
    </row>
    <row r="3" spans="2:9" x14ac:dyDescent="0.25">
      <c r="B3" s="57" t="s">
        <v>1</v>
      </c>
      <c r="C3" s="58"/>
      <c r="D3" s="58"/>
      <c r="E3" s="58"/>
      <c r="F3" s="58"/>
      <c r="G3" s="58"/>
      <c r="H3" s="58"/>
      <c r="I3" s="59"/>
    </row>
    <row r="4" spans="2:9" x14ac:dyDescent="0.25">
      <c r="B4" s="51" t="s">
        <v>2</v>
      </c>
      <c r="C4" s="52"/>
      <c r="D4" s="52"/>
      <c r="E4" s="52"/>
      <c r="F4" s="52"/>
      <c r="G4" s="52"/>
      <c r="H4" s="52"/>
      <c r="I4" s="53"/>
    </row>
    <row r="5" spans="2:9" x14ac:dyDescent="0.25">
      <c r="B5" s="51" t="s">
        <v>3</v>
      </c>
      <c r="C5" s="52"/>
      <c r="D5" s="52"/>
      <c r="E5" s="52"/>
      <c r="F5" s="52"/>
      <c r="G5" s="52"/>
      <c r="H5" s="52"/>
      <c r="I5" s="53"/>
    </row>
    <row r="6" spans="2:9" x14ac:dyDescent="0.25">
      <c r="B6" s="54" t="s">
        <v>4</v>
      </c>
      <c r="C6" s="55"/>
      <c r="D6" s="55"/>
      <c r="E6" s="55"/>
      <c r="F6" s="55"/>
      <c r="G6" s="55"/>
      <c r="H6" s="55"/>
      <c r="I6" s="56"/>
    </row>
    <row r="7" spans="2:9" x14ac:dyDescent="0.25">
      <c r="B7" s="7"/>
      <c r="C7" s="7"/>
      <c r="D7" s="7"/>
      <c r="E7" s="7"/>
      <c r="F7" s="7"/>
      <c r="G7" s="7"/>
      <c r="H7" s="7"/>
      <c r="I7" s="7"/>
    </row>
    <row r="8" spans="2:9" x14ac:dyDescent="0.25">
      <c r="B8" s="39" t="s">
        <v>5</v>
      </c>
      <c r="C8" s="40"/>
      <c r="D8" s="45" t="s">
        <v>6</v>
      </c>
      <c r="E8" s="46"/>
      <c r="F8" s="46"/>
      <c r="G8" s="46"/>
      <c r="H8" s="47"/>
      <c r="I8" s="35" t="s">
        <v>7</v>
      </c>
    </row>
    <row r="9" spans="2:9" ht="27" customHeight="1" x14ac:dyDescent="0.25">
      <c r="B9" s="41"/>
      <c r="C9" s="42"/>
      <c r="D9" s="22" t="s">
        <v>8</v>
      </c>
      <c r="E9" s="8" t="s">
        <v>9</v>
      </c>
      <c r="F9" s="22" t="s">
        <v>10</v>
      </c>
      <c r="G9" s="22" t="s">
        <v>11</v>
      </c>
      <c r="H9" s="22" t="s">
        <v>12</v>
      </c>
      <c r="I9" s="36"/>
    </row>
    <row r="10" spans="2:9" x14ac:dyDescent="0.25">
      <c r="B10" s="43"/>
      <c r="C10" s="44"/>
      <c r="D10" s="22">
        <v>1</v>
      </c>
      <c r="E10" s="22">
        <v>2</v>
      </c>
      <c r="F10" s="22" t="s">
        <v>13</v>
      </c>
      <c r="G10" s="22">
        <v>4</v>
      </c>
      <c r="H10" s="22">
        <v>5</v>
      </c>
      <c r="I10" s="22" t="s">
        <v>14</v>
      </c>
    </row>
    <row r="11" spans="2:9" x14ac:dyDescent="0.25">
      <c r="B11" s="1"/>
      <c r="C11" s="2"/>
      <c r="D11" s="9"/>
      <c r="E11" s="9"/>
      <c r="F11" s="9"/>
      <c r="G11" s="9"/>
      <c r="H11" s="9"/>
      <c r="I11" s="9"/>
    </row>
    <row r="12" spans="2:9" x14ac:dyDescent="0.25">
      <c r="B12" s="37" t="s">
        <v>15</v>
      </c>
      <c r="C12" s="38"/>
      <c r="D12" s="10">
        <v>87005945.049999997</v>
      </c>
      <c r="E12" s="10">
        <v>-1500984.78</v>
      </c>
      <c r="F12" s="11">
        <f>D12+E12</f>
        <v>85504960.269999996</v>
      </c>
      <c r="G12" s="10">
        <v>34746322.32</v>
      </c>
      <c r="H12" s="10">
        <v>30282472.420000002</v>
      </c>
      <c r="I12" s="11">
        <f>F12-G12</f>
        <v>50758637.949999996</v>
      </c>
    </row>
    <row r="13" spans="2:9" x14ac:dyDescent="0.25">
      <c r="B13" s="3"/>
      <c r="C13" s="4"/>
      <c r="D13" s="11"/>
      <c r="E13" s="11"/>
      <c r="F13" s="11"/>
      <c r="G13" s="11"/>
      <c r="H13" s="11"/>
      <c r="I13" s="11"/>
    </row>
    <row r="14" spans="2:9" ht="15" customHeight="1" x14ac:dyDescent="0.25">
      <c r="B14" s="37" t="s">
        <v>16</v>
      </c>
      <c r="C14" s="38"/>
      <c r="D14" s="10">
        <v>1235955</v>
      </c>
      <c r="E14" s="10">
        <v>-386372.95</v>
      </c>
      <c r="F14" s="11">
        <f>D14+E14</f>
        <v>849582.05</v>
      </c>
      <c r="G14" s="10">
        <v>128608.25</v>
      </c>
      <c r="H14" s="10">
        <v>128608.25</v>
      </c>
      <c r="I14" s="11">
        <f>F14-G14</f>
        <v>720973.8</v>
      </c>
    </row>
    <row r="15" spans="2:9" x14ac:dyDescent="0.25">
      <c r="B15" s="3"/>
      <c r="C15" s="4"/>
      <c r="D15" s="11"/>
      <c r="E15" s="11"/>
      <c r="F15" s="11"/>
      <c r="G15" s="11"/>
      <c r="H15" s="11"/>
      <c r="I15" s="11"/>
    </row>
    <row r="16" spans="2:9" ht="23.25" customHeight="1" x14ac:dyDescent="0.25">
      <c r="B16" s="37" t="s">
        <v>17</v>
      </c>
      <c r="C16" s="38"/>
      <c r="D16" s="10"/>
      <c r="E16" s="10"/>
      <c r="F16" s="11">
        <f>D16+E16</f>
        <v>0</v>
      </c>
      <c r="G16" s="10"/>
      <c r="H16" s="10"/>
      <c r="I16" s="11">
        <f>F16-G16</f>
        <v>0</v>
      </c>
    </row>
    <row r="17" spans="2:9" x14ac:dyDescent="0.25">
      <c r="B17" s="5"/>
      <c r="C17" s="6"/>
      <c r="D17" s="12"/>
      <c r="E17" s="12"/>
      <c r="F17" s="12"/>
      <c r="G17" s="12"/>
      <c r="H17" s="12"/>
      <c r="I17" s="12"/>
    </row>
    <row r="18" spans="2:9" x14ac:dyDescent="0.25">
      <c r="B18" s="5"/>
      <c r="C18" s="6" t="s">
        <v>18</v>
      </c>
      <c r="D18" s="13">
        <f t="shared" ref="D18:I18" si="0">SUM(D12+D14+D16)</f>
        <v>88241900.049999997</v>
      </c>
      <c r="E18" s="13">
        <f t="shared" si="0"/>
        <v>-1887357.73</v>
      </c>
      <c r="F18" s="13">
        <f t="shared" si="0"/>
        <v>86354542.319999993</v>
      </c>
      <c r="G18" s="13">
        <f t="shared" si="0"/>
        <v>34874930.57</v>
      </c>
      <c r="H18" s="13">
        <f t="shared" si="0"/>
        <v>30411080.670000002</v>
      </c>
      <c r="I18" s="13">
        <f t="shared" si="0"/>
        <v>51479611.749999993</v>
      </c>
    </row>
    <row r="19" spans="2:9" x14ac:dyDescent="0.25"/>
  </sheetData>
  <mergeCells count="11">
    <mergeCell ref="B2:I2"/>
    <mergeCell ref="B4:I4"/>
    <mergeCell ref="B5:I5"/>
    <mergeCell ref="B6:I6"/>
    <mergeCell ref="B3:I3"/>
    <mergeCell ref="I8:I9"/>
    <mergeCell ref="B12:C12"/>
    <mergeCell ref="B14:C14"/>
    <mergeCell ref="B16:C16"/>
    <mergeCell ref="B8:C10"/>
    <mergeCell ref="D8:H8"/>
  </mergeCells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showGridLines="0" tabSelected="1" zoomScaleNormal="100" workbookViewId="0">
      <selection activeCell="G15" sqref="G15"/>
    </sheetView>
  </sheetViews>
  <sheetFormatPr baseColWidth="10" defaultColWidth="0" defaultRowHeight="15" customHeight="1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 x14ac:dyDescent="0.25"/>
    <row r="2" spans="2:9" ht="15.75" thickBot="1" x14ac:dyDescent="0.3">
      <c r="B2" s="14"/>
      <c r="C2" s="14"/>
      <c r="D2" s="15"/>
      <c r="E2" s="15"/>
      <c r="F2" s="15"/>
      <c r="G2" s="15"/>
      <c r="H2" s="15"/>
      <c r="I2" s="15"/>
    </row>
    <row r="3" spans="2:9" ht="6" customHeight="1" x14ac:dyDescent="0.25">
      <c r="B3" s="73"/>
      <c r="C3" s="74"/>
      <c r="D3" s="74"/>
      <c r="E3" s="74"/>
      <c r="F3" s="74"/>
      <c r="G3" s="74"/>
      <c r="H3" s="74"/>
      <c r="I3" s="75"/>
    </row>
    <row r="4" spans="2:9" x14ac:dyDescent="0.25">
      <c r="B4" s="79" t="s">
        <v>19</v>
      </c>
      <c r="C4" s="80"/>
      <c r="D4" s="80"/>
      <c r="E4" s="80"/>
      <c r="F4" s="80"/>
      <c r="G4" s="80"/>
      <c r="H4" s="80"/>
      <c r="I4" s="81"/>
    </row>
    <row r="5" spans="2:9" x14ac:dyDescent="0.25">
      <c r="B5" s="76" t="s">
        <v>2</v>
      </c>
      <c r="C5" s="77"/>
      <c r="D5" s="77"/>
      <c r="E5" s="77"/>
      <c r="F5" s="77"/>
      <c r="G5" s="77"/>
      <c r="H5" s="77"/>
      <c r="I5" s="78"/>
    </row>
    <row r="6" spans="2:9" x14ac:dyDescent="0.25">
      <c r="B6" s="79" t="s">
        <v>3</v>
      </c>
      <c r="C6" s="80"/>
      <c r="D6" s="80"/>
      <c r="E6" s="80"/>
      <c r="F6" s="80"/>
      <c r="G6" s="80"/>
      <c r="H6" s="80"/>
      <c r="I6" s="81"/>
    </row>
    <row r="7" spans="2:9" x14ac:dyDescent="0.25">
      <c r="B7" s="79" t="s">
        <v>23</v>
      </c>
      <c r="C7" s="80"/>
      <c r="D7" s="80"/>
      <c r="E7" s="80"/>
      <c r="F7" s="80"/>
      <c r="G7" s="80"/>
      <c r="H7" s="80"/>
      <c r="I7" s="81"/>
    </row>
    <row r="8" spans="2:9" ht="15.75" thickBot="1" x14ac:dyDescent="0.3">
      <c r="B8" s="60" t="s">
        <v>20</v>
      </c>
      <c r="C8" s="61"/>
      <c r="D8" s="61"/>
      <c r="E8" s="61"/>
      <c r="F8" s="61"/>
      <c r="G8" s="61"/>
      <c r="H8" s="61"/>
      <c r="I8" s="62"/>
    </row>
    <row r="9" spans="2:9" ht="15.75" thickBot="1" x14ac:dyDescent="0.3">
      <c r="B9" s="7"/>
      <c r="C9" s="7"/>
      <c r="D9" s="7"/>
      <c r="E9" s="7"/>
      <c r="F9" s="7"/>
      <c r="G9" s="7"/>
      <c r="H9" s="7"/>
      <c r="I9" s="7"/>
    </row>
    <row r="10" spans="2:9" ht="15.75" thickBot="1" x14ac:dyDescent="0.3">
      <c r="B10" s="65" t="s">
        <v>21</v>
      </c>
      <c r="C10" s="66"/>
      <c r="D10" s="27"/>
      <c r="E10" s="28"/>
      <c r="F10" s="71" t="s">
        <v>6</v>
      </c>
      <c r="G10" s="72"/>
      <c r="H10" s="27"/>
      <c r="I10" s="27"/>
    </row>
    <row r="11" spans="2:9" ht="24" x14ac:dyDescent="0.25">
      <c r="B11" s="67"/>
      <c r="C11" s="68"/>
      <c r="D11" s="29" t="s">
        <v>8</v>
      </c>
      <c r="E11" s="30" t="s">
        <v>9</v>
      </c>
      <c r="F11" s="31" t="s">
        <v>10</v>
      </c>
      <c r="G11" s="31" t="s">
        <v>11</v>
      </c>
      <c r="H11" s="29" t="s">
        <v>12</v>
      </c>
      <c r="I11" s="29" t="s">
        <v>7</v>
      </c>
    </row>
    <row r="12" spans="2:9" ht="15.75" thickBot="1" x14ac:dyDescent="0.3">
      <c r="B12" s="69"/>
      <c r="C12" s="70"/>
      <c r="D12" s="32">
        <v>1</v>
      </c>
      <c r="E12" s="33">
        <v>2</v>
      </c>
      <c r="F12" s="32" t="s">
        <v>13</v>
      </c>
      <c r="G12" s="32">
        <v>4</v>
      </c>
      <c r="H12" s="32">
        <v>5</v>
      </c>
      <c r="I12" s="32" t="s">
        <v>14</v>
      </c>
    </row>
    <row r="13" spans="2:9" x14ac:dyDescent="0.25">
      <c r="B13" s="3"/>
      <c r="C13" s="17"/>
      <c r="D13" s="25"/>
      <c r="E13" s="25"/>
      <c r="F13" s="25"/>
      <c r="G13" s="25"/>
      <c r="H13" s="25"/>
      <c r="I13" s="26"/>
    </row>
    <row r="14" spans="2:9" x14ac:dyDescent="0.25">
      <c r="B14" s="63" t="s">
        <v>15</v>
      </c>
      <c r="C14" s="64"/>
      <c r="D14" s="15">
        <v>5536052270.71</v>
      </c>
      <c r="E14" s="15">
        <v>525749935.16000003</v>
      </c>
      <c r="F14" s="15">
        <f>SUM(D14+E14)</f>
        <v>6061802205.8699999</v>
      </c>
      <c r="G14" s="15">
        <v>978876971.71000004</v>
      </c>
      <c r="H14" s="15">
        <v>963800439.98000002</v>
      </c>
      <c r="I14" s="16">
        <f>SUM(F14-G14)</f>
        <v>5082925234.1599998</v>
      </c>
    </row>
    <row r="15" spans="2:9" x14ac:dyDescent="0.25">
      <c r="B15" s="3"/>
      <c r="C15" s="17"/>
      <c r="D15" s="15"/>
      <c r="E15" s="15"/>
      <c r="F15" s="15"/>
      <c r="G15" s="15"/>
      <c r="H15" s="15"/>
      <c r="I15" s="16"/>
    </row>
    <row r="16" spans="2:9" x14ac:dyDescent="0.25">
      <c r="B16" s="63" t="s">
        <v>16</v>
      </c>
      <c r="C16" s="64"/>
      <c r="D16" s="15">
        <v>1534313282.0699999</v>
      </c>
      <c r="E16" s="34">
        <v>-525909155.13</v>
      </c>
      <c r="F16" s="15">
        <f>SUM(D16+E16)</f>
        <v>1008404126.9399999</v>
      </c>
      <c r="G16" s="15">
        <v>397672209.73000002</v>
      </c>
      <c r="H16" s="15">
        <v>347448501.37</v>
      </c>
      <c r="I16" s="16">
        <f>SUM(F16-G16)</f>
        <v>610731917.20999992</v>
      </c>
    </row>
    <row r="17" spans="2:10" x14ac:dyDescent="0.25">
      <c r="B17" s="3"/>
      <c r="C17" s="17"/>
      <c r="D17" s="15"/>
      <c r="E17" s="15"/>
      <c r="F17" s="15"/>
      <c r="G17" s="15"/>
      <c r="H17" s="15"/>
      <c r="I17" s="16"/>
    </row>
    <row r="18" spans="2:10" ht="23.25" customHeight="1" x14ac:dyDescent="0.25">
      <c r="B18" s="63" t="s">
        <v>17</v>
      </c>
      <c r="C18" s="64"/>
      <c r="D18" s="15">
        <v>115643097.22</v>
      </c>
      <c r="E18" s="15">
        <v>159219.97</v>
      </c>
      <c r="F18" s="15">
        <f>SUM(D18+E18)</f>
        <v>115802317.19</v>
      </c>
      <c r="G18" s="15">
        <v>28021619.57</v>
      </c>
      <c r="H18" s="15">
        <v>28021619.57</v>
      </c>
      <c r="I18" s="16">
        <f>SUM(F18-G18)</f>
        <v>87780697.620000005</v>
      </c>
    </row>
    <row r="19" spans="2:10" x14ac:dyDescent="0.25">
      <c r="B19" s="18"/>
      <c r="C19" s="14"/>
      <c r="D19" s="15"/>
      <c r="E19" s="15"/>
      <c r="F19" s="15"/>
      <c r="G19" s="15"/>
      <c r="H19" s="15"/>
      <c r="I19" s="16"/>
    </row>
    <row r="20" spans="2:10" x14ac:dyDescent="0.25">
      <c r="B20" s="5"/>
      <c r="C20" s="19" t="s">
        <v>18</v>
      </c>
      <c r="D20" s="20">
        <f>SUM(D14:D18)</f>
        <v>7186008650</v>
      </c>
      <c r="E20" s="20">
        <f t="shared" ref="E20:H20" si="0">SUM(E14:E18)</f>
        <v>3.0995579436421394E-8</v>
      </c>
      <c r="F20" s="20">
        <f t="shared" si="0"/>
        <v>7186008649.999999</v>
      </c>
      <c r="G20" s="20">
        <f t="shared" si="0"/>
        <v>1404570801.01</v>
      </c>
      <c r="H20" s="20">
        <f t="shared" si="0"/>
        <v>1339270560.9199998</v>
      </c>
      <c r="I20" s="21">
        <f>SUM(F20-G20)</f>
        <v>5781437848.9899988</v>
      </c>
    </row>
    <row r="21" spans="2:10" x14ac:dyDescent="0.25">
      <c r="B21" s="14"/>
      <c r="C21" s="14"/>
      <c r="D21" s="15"/>
      <c r="E21" s="15"/>
      <c r="F21" s="15"/>
      <c r="G21" s="15"/>
      <c r="H21" s="15"/>
      <c r="I21" s="15"/>
    </row>
    <row r="22" spans="2:10" x14ac:dyDescent="0.25">
      <c r="B22" s="83" t="s">
        <v>22</v>
      </c>
      <c r="C22" s="83"/>
      <c r="D22" s="83"/>
      <c r="E22" s="83"/>
      <c r="F22" s="83"/>
      <c r="G22" s="83"/>
      <c r="H22" s="83"/>
      <c r="I22" s="83"/>
      <c r="J22" s="83"/>
    </row>
    <row r="23" spans="2:10" x14ac:dyDescent="0.25">
      <c r="B23" s="23"/>
      <c r="C23" s="23"/>
      <c r="D23" s="23"/>
      <c r="E23" s="23"/>
      <c r="F23" s="23"/>
      <c r="G23" s="23"/>
      <c r="H23" s="23"/>
      <c r="I23" s="23"/>
      <c r="J23" s="23"/>
    </row>
    <row r="24" spans="2:10" x14ac:dyDescent="0.25">
      <c r="B24" s="23"/>
      <c r="C24" s="23"/>
      <c r="D24" s="23"/>
      <c r="E24" s="23"/>
      <c r="F24" s="23"/>
      <c r="G24" s="23"/>
      <c r="H24" s="23"/>
      <c r="I24" s="23"/>
      <c r="J24" s="23"/>
    </row>
    <row r="25" spans="2:10" x14ac:dyDescent="0.25">
      <c r="B25" s="14"/>
      <c r="C25" s="14"/>
      <c r="D25" s="15"/>
      <c r="E25" s="15"/>
      <c r="F25" s="15"/>
      <c r="G25" s="15"/>
      <c r="H25" s="15"/>
      <c r="I25" s="15"/>
    </row>
    <row r="26" spans="2:10" x14ac:dyDescent="0.25">
      <c r="B26" s="14"/>
      <c r="C26" s="14"/>
      <c r="D26" s="15"/>
      <c r="E26" s="15"/>
      <c r="F26" s="15"/>
      <c r="G26" s="15"/>
      <c r="H26" s="24"/>
      <c r="I26" s="24"/>
    </row>
    <row r="27" spans="2:10" x14ac:dyDescent="0.25">
      <c r="B27" s="82"/>
      <c r="C27" s="82"/>
      <c r="D27" s="82"/>
      <c r="E27" s="15"/>
      <c r="F27" s="15"/>
      <c r="G27" s="15"/>
      <c r="H27" s="82"/>
      <c r="I27" s="82"/>
    </row>
    <row r="28" spans="2:10" x14ac:dyDescent="0.25">
      <c r="B28" s="82"/>
      <c r="C28" s="82"/>
      <c r="D28" s="82"/>
      <c r="E28" s="15"/>
      <c r="F28" s="15"/>
      <c r="G28" s="15"/>
      <c r="H28" s="82"/>
      <c r="I28" s="82"/>
    </row>
    <row r="29" spans="2:10" x14ac:dyDescent="0.25">
      <c r="B29" s="14"/>
      <c r="C29" s="14"/>
      <c r="D29" s="15"/>
      <c r="E29" s="15"/>
      <c r="F29" s="15"/>
      <c r="G29" s="15"/>
      <c r="H29" s="15"/>
      <c r="I29" s="15"/>
    </row>
    <row r="30" spans="2:10" x14ac:dyDescent="0.25">
      <c r="B30" s="14"/>
      <c r="C30" s="14"/>
      <c r="D30" s="15"/>
      <c r="E30" s="15"/>
      <c r="F30" s="15"/>
      <c r="G30" s="15"/>
      <c r="H30" s="15"/>
      <c r="I30" s="15"/>
    </row>
    <row r="31" spans="2:10" x14ac:dyDescent="0.25">
      <c r="B31" s="14"/>
      <c r="C31" s="14"/>
      <c r="D31" s="15"/>
      <c r="E31" s="15"/>
      <c r="F31" s="15"/>
      <c r="G31" s="15"/>
      <c r="H31" s="15"/>
      <c r="I31" s="15"/>
    </row>
    <row r="32" spans="2:10" x14ac:dyDescent="0.25">
      <c r="B32" s="14"/>
      <c r="C32" s="14"/>
      <c r="D32" s="15"/>
      <c r="E32" s="15"/>
      <c r="F32" s="15"/>
      <c r="G32" s="15"/>
      <c r="H32" s="15"/>
      <c r="I32" s="15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</sheetData>
  <mergeCells count="16">
    <mergeCell ref="B27:D27"/>
    <mergeCell ref="H27:I27"/>
    <mergeCell ref="B28:D28"/>
    <mergeCell ref="B22:J22"/>
    <mergeCell ref="H28:I28"/>
    <mergeCell ref="B3:I3"/>
    <mergeCell ref="B5:I5"/>
    <mergeCell ref="B6:I6"/>
    <mergeCell ref="B7:I7"/>
    <mergeCell ref="B4:I4"/>
    <mergeCell ref="B8:I8"/>
    <mergeCell ref="B18:C18"/>
    <mergeCell ref="B10:C12"/>
    <mergeCell ref="B14:C14"/>
    <mergeCell ref="B16:C16"/>
    <mergeCell ref="F10:G10"/>
  </mergeCells>
  <pageMargins left="0.27" right="0.19685039370078741" top="1.79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Zapopan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dcterms:created xsi:type="dcterms:W3CDTF">2014-09-04T20:10:43Z</dcterms:created>
  <dcterms:modified xsi:type="dcterms:W3CDTF">2019-05-02T18:52:16Z</dcterms:modified>
</cp:coreProperties>
</file>