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570" windowWidth="19680" windowHeight="4170"/>
  </bookViews>
  <sheets>
    <sheet name="Zapopan (2)" sheetId="3" r:id="rId1"/>
  </sheets>
  <calcPr calcId="145621"/>
</workbook>
</file>

<file path=xl/calcChain.xml><?xml version="1.0" encoding="utf-8"?>
<calcChain xmlns="http://schemas.openxmlformats.org/spreadsheetml/2006/main">
  <c r="D66" i="3" l="1"/>
  <c r="E38" i="3"/>
  <c r="D38" i="3"/>
  <c r="E43" i="3"/>
  <c r="D43" i="3"/>
  <c r="E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<sst xmlns="http://schemas.openxmlformats.org/spreadsheetml/2006/main" count="62" uniqueCount="61">
  <si>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</si>
  <si>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</si>
  <si>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</si>
  <si>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</si>
  <si>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</si>
  <si>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</si>
  <si>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</si>
  <si>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</si>
  <si>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</si>
  <si>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</si>
  <si>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</si>
  <si>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</si>
  <si>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</si>
  <si>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</si>
  <si>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</si>
  <si>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</si>
  <si>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</si>
  <si>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</si>
  <si>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</si>
  <si>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</si>
  <si>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</si>
  <si>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</si>
  <si>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</si>
  <si>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</si>
  <si>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</si>
  <si>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</si>
  <si>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</si>
  <si>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</si>
  <si>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</si>
  <si>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</si>
  <si>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</si>
  <si>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</si>
  <si>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</si>
  <si>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</si>
  <si>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</si>
  <si>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</si>
  <si>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</si>
  <si>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</si>
  <si>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</si>
  <si>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</si>
  <si>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</si>
  <si>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</si>
  <si>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</si>
  <si>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</si>
  <si>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</si>
  <si>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</si>
  <si>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</si>
  <si>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</si>
  <si>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</si>
  <si>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</si>
  <si>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</si>
  <si>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</si>
  <si>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</si>
  <si>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</si>
  <si>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</si>
  <si>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</si>
  <si>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</si>
  <si>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</si>
  <si>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</si>
  <si>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</si>
  <si>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01 de Enero al 31 de Marzo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</si>
</sst>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0" fontId="14" fillId="6" borderId="6" xfId="3" applyNumberFormat="1" applyFont="1" applyFill="1" applyBorder="1" applyAlignment="1" applyProtection="1">
      <alignment horizontal="center" vertical="center" wrapText="1"/>
    </xf>
    <xf numFmtId="0" fontId="14" fillId="6" borderId="7" xfId="3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zoomScale="90" zoomScaleNormal="90" workbookViewId="0">
      <selection activeCell="B82" sqref="B82:E83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90" t="s">
        <v>57</v>
      </c>
      <c r="D3" s="90"/>
      <c r="E3" s="90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91" t="s">
        <v>0</v>
      </c>
      <c r="D4" s="91"/>
      <c r="E4" s="91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92" t="s">
        <v>60</v>
      </c>
      <c r="D5" s="92"/>
      <c r="E5" s="92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93" t="s">
        <v>1</v>
      </c>
      <c r="D6" s="93"/>
      <c r="E6" s="93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94" t="s">
        <v>58</v>
      </c>
      <c r="C10" s="95"/>
      <c r="D10" s="98">
        <v>2019</v>
      </c>
      <c r="E10" s="98">
        <v>2018</v>
      </c>
      <c r="F10" s="48"/>
    </row>
    <row r="11" spans="1:13" s="17" customFormat="1" ht="13.5" customHeight="1" thickBot="1" x14ac:dyDescent="0.25">
      <c r="A11" s="29"/>
      <c r="B11" s="96"/>
      <c r="C11" s="97"/>
      <c r="D11" s="99"/>
      <c r="E11" s="99"/>
      <c r="F11" s="48"/>
    </row>
    <row r="12" spans="1:13" s="17" customFormat="1" ht="6.75" customHeight="1" x14ac:dyDescent="0.2">
      <c r="A12" s="29"/>
      <c r="B12" s="86"/>
      <c r="C12" s="87"/>
      <c r="D12" s="56"/>
      <c r="E12" s="57"/>
      <c r="F12" s="30"/>
    </row>
    <row r="13" spans="1:13" s="17" customFormat="1" ht="13.5" customHeight="1" x14ac:dyDescent="0.2">
      <c r="A13" s="29"/>
      <c r="B13" s="88" t="s">
        <v>2</v>
      </c>
      <c r="C13" s="89"/>
      <c r="D13" s="52"/>
      <c r="E13" s="53"/>
      <c r="F13" s="31"/>
    </row>
    <row r="14" spans="1:13" s="17" customFormat="1" ht="13.5" customHeight="1" x14ac:dyDescent="0.2">
      <c r="A14" s="29"/>
      <c r="B14" s="84" t="s">
        <v>4</v>
      </c>
      <c r="C14" s="85"/>
      <c r="D14" s="50">
        <f>SUM(D15:D22)</f>
        <v>1357166401</v>
      </c>
      <c r="E14" s="51">
        <f>SUM(E15:E22)</f>
        <v>1193990995.1399999</v>
      </c>
      <c r="F14" s="43"/>
    </row>
    <row r="15" spans="1:13" s="17" customFormat="1" ht="13.5" customHeight="1" x14ac:dyDescent="0.2">
      <c r="A15" s="29"/>
      <c r="B15" s="82" t="s">
        <v>6</v>
      </c>
      <c r="C15" s="83"/>
      <c r="D15" s="60">
        <v>1113455719.53</v>
      </c>
      <c r="E15" s="65">
        <v>981329515.16999996</v>
      </c>
      <c r="F15" s="44"/>
    </row>
    <row r="16" spans="1:13" s="17" customFormat="1" ht="13.5" customHeight="1" x14ac:dyDescent="0.2">
      <c r="A16" s="29"/>
      <c r="B16" s="82" t="s">
        <v>7</v>
      </c>
      <c r="C16" s="83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82" t="s">
        <v>9</v>
      </c>
      <c r="C17" s="83"/>
      <c r="D17" s="61">
        <v>3060155.01</v>
      </c>
      <c r="E17" s="66">
        <v>3870478.08</v>
      </c>
      <c r="F17" s="44"/>
    </row>
    <row r="18" spans="1:6" s="17" customFormat="1" ht="13.5" customHeight="1" x14ac:dyDescent="0.2">
      <c r="A18" s="29"/>
      <c r="B18" s="82" t="s">
        <v>11</v>
      </c>
      <c r="C18" s="83"/>
      <c r="D18" s="60">
        <v>202855063.28</v>
      </c>
      <c r="E18" s="65">
        <v>180639233.31999999</v>
      </c>
      <c r="F18" s="44"/>
    </row>
    <row r="19" spans="1:6" s="17" customFormat="1" ht="13.5" customHeight="1" x14ac:dyDescent="0.2">
      <c r="A19" s="29"/>
      <c r="B19" s="82" t="s">
        <v>12</v>
      </c>
      <c r="C19" s="83"/>
      <c r="D19" s="60">
        <v>31203382.649999999</v>
      </c>
      <c r="E19" s="65">
        <v>19186746.210000001</v>
      </c>
      <c r="F19" s="44"/>
    </row>
    <row r="20" spans="1:6" s="17" customFormat="1" ht="13.5" customHeight="1" x14ac:dyDescent="0.2">
      <c r="A20" s="29"/>
      <c r="B20" s="82" t="s">
        <v>14</v>
      </c>
      <c r="C20" s="83"/>
      <c r="D20" s="60">
        <v>6592080.5300000003</v>
      </c>
      <c r="E20" s="65">
        <v>8965022.3599999994</v>
      </c>
      <c r="F20" s="44"/>
    </row>
    <row r="21" spans="1:6" s="17" customFormat="1" ht="13.5" customHeight="1" x14ac:dyDescent="0.2">
      <c r="A21" s="29"/>
      <c r="B21" s="82" t="s">
        <v>16</v>
      </c>
      <c r="C21" s="83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82" t="s">
        <v>18</v>
      </c>
      <c r="C22" s="83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82"/>
      <c r="C23" s="83"/>
      <c r="D23" s="52"/>
      <c r="E23" s="53"/>
      <c r="F23" s="31"/>
    </row>
    <row r="24" spans="1:6" s="17" customFormat="1" ht="13.5" customHeight="1" x14ac:dyDescent="0.2">
      <c r="A24" s="29"/>
      <c r="B24" s="84" t="s">
        <v>21</v>
      </c>
      <c r="C24" s="85"/>
      <c r="D24" s="50">
        <f>SUM(D25:D26)</f>
        <v>1100704100.8399999</v>
      </c>
      <c r="E24" s="51">
        <f>SUM(E25:E26)</f>
        <v>870773377.99000001</v>
      </c>
      <c r="F24" s="46"/>
    </row>
    <row r="25" spans="1:6" s="17" customFormat="1" ht="13.5" customHeight="1" x14ac:dyDescent="0.2">
      <c r="A25" s="29"/>
      <c r="B25" s="82" t="s">
        <v>23</v>
      </c>
      <c r="C25" s="83"/>
      <c r="D25" s="62">
        <v>1100704100.8399999</v>
      </c>
      <c r="E25" s="66">
        <v>870727878.20000005</v>
      </c>
      <c r="F25" s="44"/>
    </row>
    <row r="26" spans="1:6" s="17" customFormat="1" ht="14.25" customHeight="1" x14ac:dyDescent="0.2">
      <c r="A26" s="29"/>
      <c r="B26" s="82" t="s">
        <v>25</v>
      </c>
      <c r="C26" s="83"/>
      <c r="D26" s="62"/>
      <c r="E26" s="53">
        <v>45499.79</v>
      </c>
      <c r="F26" s="44"/>
    </row>
    <row r="27" spans="1:6" s="17" customFormat="1" ht="12.75" customHeight="1" x14ac:dyDescent="0.2">
      <c r="A27" s="29"/>
      <c r="B27" s="74"/>
      <c r="C27" s="1"/>
      <c r="D27" s="52">
        <v>0</v>
      </c>
      <c r="E27" s="53">
        <v>0</v>
      </c>
      <c r="F27" s="31"/>
    </row>
    <row r="28" spans="1:6" s="17" customFormat="1" ht="13.5" customHeight="1" x14ac:dyDescent="0.2">
      <c r="A28" s="29"/>
      <c r="B28" s="84" t="s">
        <v>28</v>
      </c>
      <c r="C28" s="85"/>
      <c r="D28" s="50">
        <f>SUM(D29:D33)</f>
        <v>5</v>
      </c>
      <c r="E28" s="51">
        <f>SUM(E29:E33)</f>
        <v>0</v>
      </c>
      <c r="F28" s="46"/>
    </row>
    <row r="29" spans="1:6" s="17" customFormat="1" ht="13.5" customHeight="1" x14ac:dyDescent="0.2">
      <c r="A29" s="29"/>
      <c r="B29" s="82" t="s">
        <v>56</v>
      </c>
      <c r="C29" s="83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82" t="s">
        <v>30</v>
      </c>
      <c r="C30" s="83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82" t="s">
        <v>31</v>
      </c>
      <c r="C31" s="83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82" t="s">
        <v>33</v>
      </c>
      <c r="C32" s="83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82" t="s">
        <v>59</v>
      </c>
      <c r="C33" s="83"/>
      <c r="D33" s="52">
        <v>5</v>
      </c>
      <c r="E33" s="53">
        <v>0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77" t="s">
        <v>36</v>
      </c>
      <c r="C35" s="78"/>
      <c r="D35" s="50">
        <f>SUM(D14+D24+D28)</f>
        <v>2457870506.8400002</v>
      </c>
      <c r="E35" s="51">
        <f>SUM(E14+E24+E28)</f>
        <v>2064764373.1299999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84" t="s">
        <v>3</v>
      </c>
      <c r="C37" s="85"/>
      <c r="D37" s="52"/>
      <c r="E37" s="53"/>
      <c r="F37" s="31"/>
    </row>
    <row r="38" spans="1:6" s="17" customFormat="1" ht="13.5" customHeight="1" x14ac:dyDescent="0.2">
      <c r="A38" s="29"/>
      <c r="B38" s="84" t="s">
        <v>5</v>
      </c>
      <c r="C38" s="85"/>
      <c r="D38" s="50">
        <f>SUM(D39:D41)</f>
        <v>916812763.86000001</v>
      </c>
      <c r="E38" s="51">
        <f>SUM(E39:E41)</f>
        <v>996793106.75</v>
      </c>
      <c r="F38" s="47"/>
    </row>
    <row r="39" spans="1:6" s="17" customFormat="1" ht="13.5" customHeight="1" x14ac:dyDescent="0.2">
      <c r="A39" s="29"/>
      <c r="B39" s="82" t="s">
        <v>55</v>
      </c>
      <c r="C39" s="83"/>
      <c r="D39" s="63">
        <v>727931411.97000003</v>
      </c>
      <c r="E39" s="66">
        <v>748892319.22000003</v>
      </c>
      <c r="F39" s="44"/>
    </row>
    <row r="40" spans="1:6" s="17" customFormat="1" ht="13.5" customHeight="1" x14ac:dyDescent="0.2">
      <c r="A40" s="29"/>
      <c r="B40" s="82" t="s">
        <v>8</v>
      </c>
      <c r="C40" s="83"/>
      <c r="D40" s="63">
        <v>30590880.210000001</v>
      </c>
      <c r="E40" s="66">
        <v>15481497.24</v>
      </c>
      <c r="F40" s="44"/>
    </row>
    <row r="41" spans="1:6" s="17" customFormat="1" ht="13.5" customHeight="1" x14ac:dyDescent="0.2">
      <c r="A41" s="29"/>
      <c r="B41" s="82" t="s">
        <v>10</v>
      </c>
      <c r="C41" s="83"/>
      <c r="D41" s="63">
        <v>158290471.67999998</v>
      </c>
      <c r="E41" s="66">
        <v>232419290.28999999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84" t="s">
        <v>13</v>
      </c>
      <c r="C43" s="85"/>
      <c r="D43" s="50">
        <f>SUM(D44:D52)</f>
        <v>231888184.69999999</v>
      </c>
      <c r="E43" s="51">
        <f>SUM(E44:E52)</f>
        <v>272057557.21999997</v>
      </c>
      <c r="F43" s="47"/>
    </row>
    <row r="44" spans="1:6" s="17" customFormat="1" ht="13.5" customHeight="1" x14ac:dyDescent="0.2">
      <c r="A44" s="29"/>
      <c r="B44" s="82" t="s">
        <v>15</v>
      </c>
      <c r="C44" s="83"/>
      <c r="D44" s="63">
        <v>2000000</v>
      </c>
      <c r="E44" s="66">
        <v>14800218.65</v>
      </c>
      <c r="F44" s="44"/>
    </row>
    <row r="45" spans="1:6" s="17" customFormat="1" ht="13.5" customHeight="1" x14ac:dyDescent="0.2">
      <c r="A45" s="29"/>
      <c r="B45" s="82" t="s">
        <v>17</v>
      </c>
      <c r="C45" s="83"/>
      <c r="D45" s="64">
        <v>210785929.91</v>
      </c>
      <c r="E45" s="65">
        <v>227469656.75999999</v>
      </c>
      <c r="F45" s="44"/>
    </row>
    <row r="46" spans="1:6" s="17" customFormat="1" ht="13.5" customHeight="1" x14ac:dyDescent="0.2">
      <c r="A46" s="29"/>
      <c r="B46" s="82" t="s">
        <v>19</v>
      </c>
      <c r="C46" s="83"/>
      <c r="D46" s="64">
        <v>0</v>
      </c>
      <c r="E46" s="65">
        <v>0</v>
      </c>
      <c r="F46" s="44"/>
    </row>
    <row r="47" spans="1:6" s="17" customFormat="1" ht="13.5" customHeight="1" x14ac:dyDescent="0.2">
      <c r="A47" s="29"/>
      <c r="B47" s="82" t="s">
        <v>20</v>
      </c>
      <c r="C47" s="83"/>
      <c r="D47" s="64">
        <v>3648218.79</v>
      </c>
      <c r="E47" s="65">
        <v>1901056.86</v>
      </c>
      <c r="F47" s="44"/>
    </row>
    <row r="48" spans="1:6" s="17" customFormat="1" ht="13.5" customHeight="1" x14ac:dyDescent="0.2">
      <c r="A48" s="29"/>
      <c r="B48" s="82" t="s">
        <v>22</v>
      </c>
      <c r="C48" s="83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82" t="s">
        <v>24</v>
      </c>
      <c r="C49" s="83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82" t="s">
        <v>26</v>
      </c>
      <c r="C50" s="83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15454036</v>
      </c>
      <c r="E51" s="65">
        <v>24873801.300000001</v>
      </c>
      <c r="F51" s="44"/>
    </row>
    <row r="52" spans="1:6" s="17" customFormat="1" ht="13.5" customHeight="1" x14ac:dyDescent="0.2">
      <c r="A52" s="29"/>
      <c r="B52" s="82" t="s">
        <v>29</v>
      </c>
      <c r="C52" s="83"/>
      <c r="D52" s="52">
        <v>0</v>
      </c>
      <c r="E52" s="52">
        <v>3012823.65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84" t="s">
        <v>23</v>
      </c>
      <c r="C54" s="85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82" t="s">
        <v>32</v>
      </c>
      <c r="C55" s="83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82" t="s">
        <v>34</v>
      </c>
      <c r="C56" s="83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100" t="s">
        <v>35</v>
      </c>
      <c r="C57" s="101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84" t="s">
        <v>37</v>
      </c>
      <c r="C59" s="85"/>
      <c r="D59" s="50">
        <f>SUM(D60:D64)</f>
        <v>18266033.960000001</v>
      </c>
      <c r="E59" s="51">
        <f>SUM(E60:E64)</f>
        <v>18956164.530000001</v>
      </c>
      <c r="F59" s="47"/>
    </row>
    <row r="60" spans="1:6" s="17" customFormat="1" ht="13.5" customHeight="1" x14ac:dyDescent="0.2">
      <c r="A60" s="29"/>
      <c r="B60" s="82" t="s">
        <v>38</v>
      </c>
      <c r="C60" s="83"/>
      <c r="D60" s="64">
        <v>18184412.359999999</v>
      </c>
      <c r="E60" s="67">
        <v>18874542.93</v>
      </c>
      <c r="F60" s="44"/>
    </row>
    <row r="61" spans="1:6" s="17" customFormat="1" ht="13.5" customHeight="1" x14ac:dyDescent="0.2">
      <c r="A61" s="29"/>
      <c r="B61" s="82" t="s">
        <v>39</v>
      </c>
      <c r="C61" s="83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82" t="s">
        <v>40</v>
      </c>
      <c r="C62" s="83"/>
      <c r="D62" s="64">
        <v>81621.600000000006</v>
      </c>
      <c r="E62" s="65">
        <v>81621.600000000006</v>
      </c>
      <c r="F62" s="44"/>
    </row>
    <row r="63" spans="1:6" s="17" customFormat="1" ht="13.5" customHeight="1" x14ac:dyDescent="0.2">
      <c r="A63" s="29"/>
      <c r="B63" s="82" t="s">
        <v>41</v>
      </c>
      <c r="C63" s="83"/>
      <c r="D63" s="63">
        <v>0</v>
      </c>
      <c r="E63" s="66">
        <v>0</v>
      </c>
      <c r="F63" s="44"/>
    </row>
    <row r="64" spans="1:6" s="17" customFormat="1" ht="12" x14ac:dyDescent="0.2">
      <c r="A64" s="29"/>
      <c r="B64" s="82" t="s">
        <v>42</v>
      </c>
      <c r="C64" s="83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84" t="s">
        <v>43</v>
      </c>
      <c r="C66" s="85"/>
      <c r="D66" s="50">
        <f>SUM(D67:D73)</f>
        <v>39010911.659999996</v>
      </c>
      <c r="E66" s="51">
        <f>SUM(E67:E73)</f>
        <v>32841091.07</v>
      </c>
      <c r="F66" s="47"/>
    </row>
    <row r="67" spans="1:7" s="17" customFormat="1" ht="13.5" customHeight="1" x14ac:dyDescent="0.2">
      <c r="A67" s="29"/>
      <c r="B67" s="82" t="s">
        <v>44</v>
      </c>
      <c r="C67" s="83"/>
      <c r="D67" s="64">
        <v>38762188.299999997</v>
      </c>
      <c r="E67" s="65">
        <v>26005016.149999999</v>
      </c>
      <c r="F67" s="44"/>
    </row>
    <row r="68" spans="1:7" s="17" customFormat="1" ht="13.5" customHeight="1" x14ac:dyDescent="0.2">
      <c r="A68" s="29"/>
      <c r="B68" s="82" t="s">
        <v>45</v>
      </c>
      <c r="C68" s="83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82" t="s">
        <v>46</v>
      </c>
      <c r="C69" s="83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82" t="s">
        <v>47</v>
      </c>
      <c r="C70" s="83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82" t="s">
        <v>48</v>
      </c>
      <c r="C71" s="83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82" t="s">
        <v>49</v>
      </c>
      <c r="C72" s="83"/>
      <c r="D72" s="64">
        <v>248723.36000000002</v>
      </c>
      <c r="E72" s="65">
        <v>6836074.9199999999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84" t="s">
        <v>50</v>
      </c>
      <c r="C74" s="85"/>
      <c r="D74" s="50">
        <f>SUM(D75)</f>
        <v>0</v>
      </c>
      <c r="E74" s="51">
        <f>SUM(E75)</f>
        <v>0</v>
      </c>
      <c r="F74" s="47"/>
    </row>
    <row r="75" spans="1:7" s="17" customFormat="1" ht="13.5" customHeight="1" x14ac:dyDescent="0.2">
      <c r="A75" s="29"/>
      <c r="B75" s="82" t="s">
        <v>51</v>
      </c>
      <c r="C75" s="83"/>
      <c r="D75" s="52">
        <v>0</v>
      </c>
      <c r="E75" s="53">
        <v>0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84" t="s">
        <v>52</v>
      </c>
      <c r="C77" s="85"/>
      <c r="D77" s="50">
        <f>SUM(D38+D43+D54+D59+D66+D74)</f>
        <v>1205977894.1800001</v>
      </c>
      <c r="E77" s="51">
        <f>SUM(E38+E43+E54+E59+E66+E74)</f>
        <v>1320647919.5699999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84" t="s">
        <v>53</v>
      </c>
      <c r="C79" s="85"/>
      <c r="D79" s="50">
        <f>SUM(D35-D77)</f>
        <v>1251892612.6600001</v>
      </c>
      <c r="E79" s="51">
        <f>SUM(E35-E77)</f>
        <v>744116453.55999994</v>
      </c>
      <c r="F79" s="47"/>
      <c r="G79" s="33"/>
    </row>
    <row r="80" spans="1:7" s="17" customFormat="1" ht="13.5" customHeight="1" thickBot="1" x14ac:dyDescent="0.25">
      <c r="A80" s="29"/>
      <c r="B80" s="79"/>
      <c r="C80" s="80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102" t="s">
        <v>54</v>
      </c>
      <c r="C82" s="102"/>
      <c r="D82" s="102"/>
      <c r="E82" s="102"/>
      <c r="F82" s="35"/>
    </row>
    <row r="83" spans="1:6" s="17" customFormat="1" ht="13.5" customHeight="1" x14ac:dyDescent="0.2">
      <c r="A83" s="29"/>
      <c r="B83" s="102"/>
      <c r="C83" s="102"/>
      <c r="D83" s="102"/>
      <c r="E83" s="102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81"/>
      <c r="C85" s="81"/>
      <c r="D85" s="38"/>
      <c r="E85" s="36"/>
      <c r="F85" s="36"/>
    </row>
    <row r="86" spans="1:6" s="17" customFormat="1" ht="13.5" customHeight="1" x14ac:dyDescent="0.2">
      <c r="A86" s="29"/>
      <c r="B86" s="75"/>
      <c r="C86" s="75"/>
      <c r="D86" s="42"/>
      <c r="E86" s="38"/>
      <c r="F86" s="38"/>
    </row>
    <row r="87" spans="1:6" s="17" customFormat="1" ht="13.5" customHeight="1" x14ac:dyDescent="0.2">
      <c r="A87" s="29"/>
      <c r="B87" s="76"/>
      <c r="C87" s="76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2019-03-04T21:38:47Z</cp:lastPrinted>
  <dcterms:created xsi:type="dcterms:W3CDTF">2014-09-04T17:23:24Z</dcterms:created>
  <dcterms:modified xsi:type="dcterms:W3CDTF">2019-04-30T17:01:58Z</dcterms:modified>
</cp:coreProperties>
</file>