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780" windowWidth="19680" windowHeight="411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3" i="4"/>
  <c r="J39" i="4"/>
  <c r="G18" i="4"/>
  <c r="G30" i="4" s="1"/>
  <c r="J21" i="4"/>
  <c r="J22" i="4"/>
  <c r="J23" i="4"/>
  <c r="J14" i="4"/>
  <c r="J15" i="4"/>
  <c r="H18" i="4"/>
  <c r="H30" i="4" s="1"/>
  <c r="I18" i="4"/>
  <c r="F18" i="4"/>
  <c r="I38" i="4"/>
  <c r="G38" i="4"/>
  <c r="F38" i="4"/>
  <c r="I32" i="4" l="1"/>
  <c r="G13" i="4"/>
  <c r="H13" i="4"/>
  <c r="I13" i="4"/>
  <c r="J20" i="4"/>
  <c r="J19" i="4"/>
  <c r="H32" i="4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H38" i="4"/>
  <c r="H50" i="4" s="1"/>
  <c r="J42" i="4"/>
  <c r="J38" i="4"/>
  <c r="J50" i="4" s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<sst xmlns="http://schemas.openxmlformats.org/spreadsheetml/2006/main" count="41" uniqueCount="32">
  <si>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</si>
  <si>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</si>
  <si>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</si>
  <si>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</si>
  <si>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</si>
  <si>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</si>
  <si>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</si>
  <si>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</si>
  <si>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</si>
  <si>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</si>
  <si>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</si>
  <si>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</si>
  <si>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</si>
  <si>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</si>
  <si>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</si>
  <si>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</si>
  <si>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</si>
  <si>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</si>
  <si>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</si>
  <si>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</si>
  <si>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</si>
  <si>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</si>
  <si>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</si>
  <si>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</si>
  <si>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</si>
  <si>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</si>
  <si>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</si>
  <si>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</si>
  <si>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</si>
  <si>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</si>
  <si>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</si>
  <si>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31 de Marzo del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</si>
</sst>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F50" sqref="F50:H50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5" t="s">
        <v>0</v>
      </c>
      <c r="F2" s="105"/>
      <c r="G2" s="105"/>
      <c r="H2" s="105"/>
      <c r="I2" s="105"/>
      <c r="J2" s="105"/>
      <c r="K2" s="105"/>
      <c r="L2" s="17"/>
      <c r="M2" s="18"/>
    </row>
    <row r="3" spans="1:14" s="19" customFormat="1" ht="21" customHeight="1" x14ac:dyDescent="0.25">
      <c r="A3" s="12"/>
      <c r="B3" s="12"/>
      <c r="C3" s="12"/>
      <c r="E3" s="105" t="s">
        <v>1</v>
      </c>
      <c r="F3" s="105"/>
      <c r="G3" s="105"/>
      <c r="H3" s="105"/>
      <c r="I3" s="105"/>
      <c r="J3" s="105"/>
      <c r="K3" s="105"/>
    </row>
    <row r="4" spans="1:14" s="16" customFormat="1" ht="20.25" customHeight="1" x14ac:dyDescent="0.25">
      <c r="A4" s="12"/>
      <c r="B4" s="12"/>
      <c r="D4" s="20"/>
      <c r="E4" s="105" t="s">
        <v>31</v>
      </c>
      <c r="F4" s="105"/>
      <c r="G4" s="105"/>
      <c r="H4" s="105"/>
      <c r="I4" s="105"/>
      <c r="J4" s="105"/>
      <c r="K4" s="105"/>
      <c r="L4" s="21"/>
      <c r="M4" s="22"/>
      <c r="N4" s="22"/>
    </row>
    <row r="5" spans="1:14" s="16" customFormat="1" ht="18" customHeight="1" x14ac:dyDescent="0.25">
      <c r="A5" s="23"/>
      <c r="B5" s="23"/>
      <c r="E5" s="105" t="s">
        <v>27</v>
      </c>
      <c r="F5" s="105"/>
      <c r="G5" s="105"/>
      <c r="H5" s="105"/>
      <c r="I5" s="105"/>
      <c r="J5" s="105"/>
      <c r="K5" s="10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6" t="s">
        <v>3</v>
      </c>
      <c r="D9" s="107"/>
      <c r="E9" s="10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7" t="s">
        <v>24</v>
      </c>
      <c r="E13" s="97"/>
      <c r="F13" s="51">
        <f>SUM(F14:F16)</f>
        <v>631264496.29999995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631264496.29999995</v>
      </c>
      <c r="K13" s="4"/>
    </row>
    <row r="14" spans="1:14" ht="15" x14ac:dyDescent="0.2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5" t="s">
        <v>8</v>
      </c>
      <c r="E15" s="95"/>
      <c r="F15" s="53">
        <v>631264496.29999995</v>
      </c>
      <c r="G15" s="53">
        <v>0</v>
      </c>
      <c r="H15" s="53">
        <v>0</v>
      </c>
      <c r="I15" s="53">
        <v>0</v>
      </c>
      <c r="J15" s="54">
        <f t="shared" si="1"/>
        <v>631264496.29999995</v>
      </c>
      <c r="K15" s="4"/>
    </row>
    <row r="16" spans="1:14" ht="15" x14ac:dyDescent="0.25">
      <c r="C16" s="35"/>
      <c r="D16" s="95" t="s">
        <v>9</v>
      </c>
      <c r="E16" s="95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7" t="s">
        <v>25</v>
      </c>
      <c r="E18" s="97"/>
      <c r="F18" s="51">
        <f>SUM(F19:F23)</f>
        <v>0</v>
      </c>
      <c r="G18" s="51">
        <f>SUM(G19:G23)</f>
        <v>6055583372.3999996</v>
      </c>
      <c r="H18" s="51">
        <f t="shared" ref="H18:J18" si="2">SUM(H19:H23)</f>
        <v>806820953.54999995</v>
      </c>
      <c r="I18" s="51">
        <f t="shared" si="2"/>
        <v>0</v>
      </c>
      <c r="J18" s="52">
        <f t="shared" si="2"/>
        <v>6862404325.9499998</v>
      </c>
      <c r="K18" s="4"/>
    </row>
    <row r="19" spans="3:12" ht="15" x14ac:dyDescent="0.25">
      <c r="C19" s="35"/>
      <c r="D19" s="95" t="s">
        <v>10</v>
      </c>
      <c r="E19" s="95"/>
      <c r="F19" s="53">
        <v>0</v>
      </c>
      <c r="G19" s="53">
        <v>0</v>
      </c>
      <c r="H19" s="55">
        <v>806820953.54999995</v>
      </c>
      <c r="I19" s="53">
        <v>0</v>
      </c>
      <c r="J19" s="54">
        <f>SUM(F19:I19)</f>
        <v>806820953.54999995</v>
      </c>
      <c r="K19" s="32"/>
      <c r="L19" s="32"/>
    </row>
    <row r="20" spans="3:12" ht="15" x14ac:dyDescent="0.25">
      <c r="C20" s="35"/>
      <c r="D20" s="95" t="s">
        <v>11</v>
      </c>
      <c r="E20" s="95"/>
      <c r="F20" s="53">
        <v>0</v>
      </c>
      <c r="G20" s="55">
        <v>4262185230.9000001</v>
      </c>
      <c r="H20" s="53">
        <v>0</v>
      </c>
      <c r="I20" s="53">
        <v>0</v>
      </c>
      <c r="J20" s="54">
        <f>SUM(F20:I20)</f>
        <v>4262185230.9000001</v>
      </c>
      <c r="K20" s="4"/>
    </row>
    <row r="21" spans="3:12" ht="15" x14ac:dyDescent="0.25">
      <c r="C21" s="35"/>
      <c r="D21" s="95" t="s">
        <v>12</v>
      </c>
      <c r="E21" s="95"/>
      <c r="F21" s="53"/>
      <c r="G21" s="55"/>
      <c r="H21" s="55"/>
      <c r="I21" s="53"/>
      <c r="J21" s="54">
        <f t="shared" ref="J21:J23" si="3">SUM(F21:I21)</f>
        <v>0</v>
      </c>
      <c r="K21" s="4"/>
    </row>
    <row r="22" spans="3:12" ht="15" x14ac:dyDescent="0.25">
      <c r="C22" s="35"/>
      <c r="D22" s="95" t="s">
        <v>13</v>
      </c>
      <c r="E22" s="95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5" t="s">
        <v>6</v>
      </c>
      <c r="E23" s="95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4" t="s">
        <v>30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 x14ac:dyDescent="0.25">
      <c r="C27" s="35"/>
      <c r="D27" s="95" t="s">
        <v>20</v>
      </c>
      <c r="E27" s="95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5" t="s">
        <v>21</v>
      </c>
      <c r="E28" s="95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6" t="s">
        <v>28</v>
      </c>
      <c r="E30" s="96"/>
      <c r="F30" s="51">
        <f>SUM(F13)</f>
        <v>631264496.29999995</v>
      </c>
      <c r="G30" s="51">
        <f>SUM(G18)</f>
        <v>6055583372.3999996</v>
      </c>
      <c r="H30" s="51">
        <f>SUM(H18)</f>
        <v>806820953.54999995</v>
      </c>
      <c r="I30" s="51">
        <v>0</v>
      </c>
      <c r="J30" s="52">
        <f>SUM(J18+J13)</f>
        <v>7493668822.25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7" t="s">
        <v>29</v>
      </c>
      <c r="E32" s="97"/>
      <c r="F32" s="59">
        <f>SUM(F34:F36)</f>
        <v>971432942.34000003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971432942.34000003</v>
      </c>
      <c r="K32" s="4"/>
    </row>
    <row r="33" spans="3:11" ht="9.75" customHeight="1" x14ac:dyDescent="0.25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 x14ac:dyDescent="0.2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5" t="s">
        <v>8</v>
      </c>
      <c r="E35" s="95"/>
      <c r="F35" s="88">
        <v>971432942.34000003</v>
      </c>
      <c r="G35" s="62">
        <v>0</v>
      </c>
      <c r="H35" s="62">
        <v>0</v>
      </c>
      <c r="I35" s="62">
        <v>0</v>
      </c>
      <c r="J35" s="89">
        <f>SUM(F35)</f>
        <v>971432942.34000003</v>
      </c>
      <c r="K35" s="4"/>
    </row>
    <row r="36" spans="3:11" ht="15" x14ac:dyDescent="0.25">
      <c r="C36" s="35"/>
      <c r="D36" s="95" t="s">
        <v>9</v>
      </c>
      <c r="E36" s="95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7" t="s">
        <v>15</v>
      </c>
      <c r="E38" s="97"/>
      <c r="F38" s="51">
        <f>SUM(F39:F43)</f>
        <v>0</v>
      </c>
      <c r="G38" s="51">
        <f>SUM(G39:G43)</f>
        <v>924418930.25259995</v>
      </c>
      <c r="H38" s="51">
        <f>SUM(H39:H43)</f>
        <v>32315186373.349998</v>
      </c>
      <c r="I38" s="51">
        <f>SUM(I39:I43)</f>
        <v>0</v>
      </c>
      <c r="J38" s="52">
        <f>SUM(J39:J43)</f>
        <v>33239605303.6026</v>
      </c>
      <c r="K38" s="4"/>
    </row>
    <row r="39" spans="3:11" ht="15" x14ac:dyDescent="0.25">
      <c r="C39" s="35"/>
      <c r="D39" s="95" t="s">
        <v>10</v>
      </c>
      <c r="E39" s="95"/>
      <c r="F39" s="62">
        <v>0</v>
      </c>
      <c r="G39" s="62">
        <v>0</v>
      </c>
      <c r="H39" s="64">
        <v>1260386409.04</v>
      </c>
      <c r="I39" s="62">
        <v>0</v>
      </c>
      <c r="J39" s="54">
        <f>SUM(F39:I39)</f>
        <v>1260386409.04</v>
      </c>
      <c r="K39" s="4"/>
    </row>
    <row r="40" spans="3:11" ht="15" x14ac:dyDescent="0.25">
      <c r="C40" s="35"/>
      <c r="D40" s="95" t="s">
        <v>11</v>
      </c>
      <c r="E40" s="95"/>
      <c r="F40" s="62">
        <v>0</v>
      </c>
      <c r="G40" s="55">
        <v>924418930.25259995</v>
      </c>
      <c r="H40" s="62">
        <v>-806820953.19000006</v>
      </c>
      <c r="I40" s="62">
        <v>0</v>
      </c>
      <c r="J40" s="54">
        <f t="shared" ref="J40:J43" si="4">SUM(F40:I40)</f>
        <v>117597977.0625999</v>
      </c>
      <c r="K40" s="4"/>
    </row>
    <row r="41" spans="3:11" ht="15" x14ac:dyDescent="0.25">
      <c r="C41" s="35"/>
      <c r="D41" s="95" t="s">
        <v>12</v>
      </c>
      <c r="E41" s="95"/>
      <c r="F41" s="62">
        <v>0</v>
      </c>
      <c r="G41" s="62">
        <v>0</v>
      </c>
      <c r="H41" s="64">
        <v>31861620917.5</v>
      </c>
      <c r="I41" s="62">
        <v>0</v>
      </c>
      <c r="J41" s="54">
        <f t="shared" si="4"/>
        <v>31861620917.5</v>
      </c>
      <c r="K41" s="4"/>
    </row>
    <row r="42" spans="3:11" ht="15" x14ac:dyDescent="0.25">
      <c r="C42" s="35"/>
      <c r="D42" s="95" t="s">
        <v>13</v>
      </c>
      <c r="E42" s="95"/>
      <c r="F42" s="62"/>
      <c r="G42" s="55"/>
      <c r="H42" s="62">
        <v>0</v>
      </c>
      <c r="I42" s="62"/>
      <c r="J42" s="54">
        <f t="shared" si="4"/>
        <v>0</v>
      </c>
      <c r="K42" s="4"/>
    </row>
    <row r="43" spans="3:11" ht="12.75" customHeight="1" x14ac:dyDescent="0.25">
      <c r="C43" s="35"/>
      <c r="D43" s="100" t="s">
        <v>6</v>
      </c>
      <c r="E43" s="100"/>
      <c r="F43" s="62">
        <v>0</v>
      </c>
      <c r="G43" s="62">
        <v>0</v>
      </c>
      <c r="H43" s="68">
        <v>0</v>
      </c>
      <c r="I43" s="62">
        <v>0</v>
      </c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7" t="s">
        <v>26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0" t="s">
        <v>22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0" t="s">
        <v>23</v>
      </c>
      <c r="E47" s="100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1"/>
      <c r="E48" s="101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2" t="s">
        <v>16</v>
      </c>
      <c r="E50" s="102"/>
      <c r="F50" s="74">
        <f>SUM(F30+F32+F38+F45)</f>
        <v>1602697438.6399999</v>
      </c>
      <c r="G50" s="74">
        <f t="shared" ref="G50:I50" si="5">SUM(G30+G32+G38+G45)</f>
        <v>6980002302.6525993</v>
      </c>
      <c r="H50" s="74">
        <f t="shared" si="5"/>
        <v>33122007326.899998</v>
      </c>
      <c r="I50" s="74">
        <f t="shared" si="5"/>
        <v>0</v>
      </c>
      <c r="J50" s="91">
        <f>SUM(J30+J32+J38+J45)</f>
        <v>41704707068.192596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103"/>
      <c r="H55" s="104"/>
      <c r="I55" s="104"/>
      <c r="J55" s="10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2019-05-20T20:56:35Z</dcterms:modified>
</cp:coreProperties>
</file>