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3135" windowWidth="18390" windowHeight="6105"/>
  </bookViews>
  <sheets>
    <sheet name="Hoja1 (2)" sheetId="4" r:id="rId1"/>
  </sheets>
  <definedNames>
    <definedName name="_xlnm.Print_Area" localSheetId="0">'Hoja1 (2)'!$A$1:$I$48</definedName>
  </definedNames>
  <calcPr calcId="145621"/>
</workbook>
</file>

<file path=xl/calcChain.xml><?xml version="1.0" encoding="utf-8"?>
<calcChain xmlns="http://schemas.openxmlformats.org/spreadsheetml/2006/main">
  <c r="E28" i="4" l="1"/>
  <c r="E24" i="4"/>
  <c r="E15" i="4"/>
  <c r="F14" i="4"/>
  <c r="F23" i="4"/>
  <c r="F22" i="4"/>
  <c r="F21" i="4"/>
  <c r="F20" i="4"/>
  <c r="F19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I19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F25" i="4"/>
  <c r="I25" i="4" s="1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<sst xmlns="http://schemas.openxmlformats.org/spreadsheetml/2006/main" count="44" uniqueCount="44">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</sst>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topLeftCell="A37" zoomScaleNormal="100" zoomScaleSheetLayoutView="100" workbookViewId="0">
      <selection activeCell="E13" sqref="E13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49" t="s">
        <v>0</v>
      </c>
      <c r="E2" s="49"/>
      <c r="F2" s="49"/>
      <c r="G2" s="49"/>
      <c r="H2" s="49"/>
      <c r="I2" s="4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49" t="s">
        <v>1</v>
      </c>
      <c r="E3" s="49"/>
      <c r="F3" s="49"/>
      <c r="G3" s="49"/>
      <c r="H3" s="49"/>
      <c r="I3" s="49"/>
      <c r="J3" s="15"/>
      <c r="K3" s="15"/>
    </row>
    <row r="4" spans="1:14" s="10" customFormat="1" ht="20.25" customHeight="1" x14ac:dyDescent="0.25">
      <c r="A4" s="9"/>
      <c r="C4" s="14"/>
      <c r="D4" s="49" t="s">
        <v>43</v>
      </c>
      <c r="E4" s="49"/>
      <c r="F4" s="49"/>
      <c r="G4" s="49"/>
      <c r="H4" s="49"/>
      <c r="I4" s="4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49"/>
      <c r="E6" s="49"/>
      <c r="F6" s="49"/>
      <c r="G6" s="49"/>
      <c r="H6" s="49"/>
      <c r="I6" s="49"/>
      <c r="J6" s="4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50" t="s">
        <v>2</v>
      </c>
      <c r="C9" s="51"/>
      <c r="D9" s="56" t="s">
        <v>5</v>
      </c>
      <c r="E9" s="56" t="s">
        <v>6</v>
      </c>
      <c r="F9" s="58" t="s">
        <v>3</v>
      </c>
      <c r="G9" s="59"/>
      <c r="H9" s="56" t="s">
        <v>9</v>
      </c>
      <c r="I9" s="56" t="s">
        <v>4</v>
      </c>
    </row>
    <row r="10" spans="1:14" ht="15.75" thickBot="1" x14ac:dyDescent="0.3">
      <c r="B10" s="52"/>
      <c r="C10" s="53"/>
      <c r="D10" s="57"/>
      <c r="E10" s="57"/>
      <c r="F10" s="28" t="s">
        <v>7</v>
      </c>
      <c r="G10" s="29" t="s">
        <v>8</v>
      </c>
      <c r="H10" s="57"/>
      <c r="I10" s="57"/>
    </row>
    <row r="11" spans="1:14" ht="15.75" customHeight="1" thickBot="1" x14ac:dyDescent="0.3">
      <c r="B11" s="54"/>
      <c r="C11" s="5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41" t="s">
        <v>12</v>
      </c>
      <c r="C12" s="42"/>
      <c r="D12" s="7">
        <f>SUM(D13:D14)</f>
        <v>1013810518.3200001</v>
      </c>
      <c r="E12" s="7">
        <f t="shared" ref="E12:H12" si="0">SUM(E13:E14)</f>
        <v>-11845227.91</v>
      </c>
      <c r="F12" s="7">
        <f t="shared" si="0"/>
        <v>1001965290.4100001</v>
      </c>
      <c r="G12" s="7">
        <f t="shared" si="0"/>
        <v>211327786.16</v>
      </c>
      <c r="H12" s="7">
        <f t="shared" si="0"/>
        <v>211327785.94</v>
      </c>
      <c r="I12" s="33">
        <f>SUM(F12-G12)</f>
        <v>790637504.25000012</v>
      </c>
    </row>
    <row r="13" spans="1:14" x14ac:dyDescent="0.25">
      <c r="B13" s="34"/>
      <c r="C13" s="1" t="s">
        <v>13</v>
      </c>
      <c r="D13" s="5">
        <v>162112542</v>
      </c>
      <c r="E13" s="5">
        <v>-11845227.91</v>
      </c>
      <c r="F13" s="6">
        <f>SUM(D13+E13)</f>
        <v>150267314.09</v>
      </c>
      <c r="G13" s="5">
        <v>541856.25</v>
      </c>
      <c r="H13" s="5">
        <v>541856.25</v>
      </c>
      <c r="I13" s="35">
        <f>SUM(F13-G13)</f>
        <v>149725457.84</v>
      </c>
    </row>
    <row r="14" spans="1:14" x14ac:dyDescent="0.25">
      <c r="B14" s="34"/>
      <c r="C14" s="1" t="s">
        <v>14</v>
      </c>
      <c r="D14" s="5">
        <v>851697976.32000005</v>
      </c>
      <c r="E14" s="5">
        <v>0</v>
      </c>
      <c r="F14" s="6">
        <f>SUM(D14+E14)</f>
        <v>851697976.32000005</v>
      </c>
      <c r="G14" s="5">
        <v>210785929.91</v>
      </c>
      <c r="H14" s="5">
        <v>210785929.69</v>
      </c>
      <c r="I14" s="35">
        <f>SUM(F14-G14)</f>
        <v>640912046.41000009</v>
      </c>
    </row>
    <row r="15" spans="1:14" x14ac:dyDescent="0.25">
      <c r="B15" s="41" t="s">
        <v>15</v>
      </c>
      <c r="C15" s="42"/>
      <c r="D15" s="7">
        <f>SUM(D16:D23)</f>
        <v>1732639741.6699998</v>
      </c>
      <c r="E15" s="7">
        <f>SUM(E16:E23)</f>
        <v>-92287987.480000004</v>
      </c>
      <c r="F15" s="7">
        <f t="shared" ref="F15:I15" si="1">SUM(F16:F23)</f>
        <v>1640351754.1900001</v>
      </c>
      <c r="G15" s="7">
        <f>SUM(G16:G23)</f>
        <v>298960183.79999995</v>
      </c>
      <c r="H15" s="7">
        <f t="shared" si="1"/>
        <v>248014156.13000003</v>
      </c>
      <c r="I15" s="33">
        <f t="shared" si="1"/>
        <v>1341391570.3900001</v>
      </c>
    </row>
    <row r="16" spans="1:14" ht="18" customHeight="1" x14ac:dyDescent="0.25">
      <c r="B16" s="34"/>
      <c r="C16" s="1" t="s">
        <v>16</v>
      </c>
      <c r="D16" s="5">
        <v>1501130390</v>
      </c>
      <c r="E16" s="38">
        <v>-14670994.319999998</v>
      </c>
      <c r="F16" s="6">
        <f>SUM(D16+E16)</f>
        <v>1486459395.6800001</v>
      </c>
      <c r="G16" s="5">
        <v>282577223.77999997</v>
      </c>
      <c r="H16" s="5">
        <v>231639022.11000001</v>
      </c>
      <c r="I16" s="35">
        <f>SUM(F16-G16)</f>
        <v>1203882171.9000001</v>
      </c>
    </row>
    <row r="17" spans="2:9" x14ac:dyDescent="0.25">
      <c r="B17" s="34"/>
      <c r="C17" s="1" t="s">
        <v>17</v>
      </c>
      <c r="D17" s="5">
        <v>3008060</v>
      </c>
      <c r="E17" s="38">
        <v>-316744.42</v>
      </c>
      <c r="F17" s="6">
        <f>SUM(D17+E17)</f>
        <v>2691315.58</v>
      </c>
      <c r="G17" s="5">
        <v>114500</v>
      </c>
      <c r="H17" s="5">
        <v>114500</v>
      </c>
      <c r="I17" s="35">
        <f>SUM(F17-G17)</f>
        <v>2576815.58</v>
      </c>
    </row>
    <row r="18" spans="2:9" ht="24" x14ac:dyDescent="0.25">
      <c r="B18" s="34"/>
      <c r="C18" s="1" t="s">
        <v>18</v>
      </c>
      <c r="D18" s="5">
        <v>166802182.56</v>
      </c>
      <c r="E18" s="38">
        <v>-54088565.009999998</v>
      </c>
      <c r="F18" s="6">
        <f>SUM(D18+E18)</f>
        <v>112713617.55000001</v>
      </c>
      <c r="G18" s="5">
        <v>11597594.529999999</v>
      </c>
      <c r="H18" s="5">
        <v>11589768.529999999</v>
      </c>
      <c r="I18" s="35">
        <f>SUM(F18-G18)</f>
        <v>101116023.02000001</v>
      </c>
    </row>
    <row r="19" spans="2:9" x14ac:dyDescent="0.25">
      <c r="B19" s="34"/>
      <c r="C19" s="1" t="s">
        <v>19</v>
      </c>
      <c r="D19" s="5">
        <v>53219109.109999999</v>
      </c>
      <c r="E19" s="38">
        <v>-22138223.73</v>
      </c>
      <c r="F19" s="6">
        <f>SUM(D19+E19)</f>
        <v>31080885.379999999</v>
      </c>
      <c r="G19" s="5">
        <v>3111825.49</v>
      </c>
      <c r="H19" s="5">
        <v>3111825.49</v>
      </c>
      <c r="I19" s="35">
        <f>SUM(F19-G19)</f>
        <v>27969059.890000001</v>
      </c>
    </row>
    <row r="20" spans="2:9" x14ac:dyDescent="0.25">
      <c r="B20" s="34"/>
      <c r="C20" s="1" t="s">
        <v>20</v>
      </c>
      <c r="D20" s="5">
        <v>8480000</v>
      </c>
      <c r="E20" s="38">
        <v>-1073460</v>
      </c>
      <c r="F20" s="6">
        <f>SUM(D20+E20)</f>
        <v>7406540</v>
      </c>
      <c r="G20" s="5">
        <v>1559040</v>
      </c>
      <c r="H20" s="5">
        <v>1559040</v>
      </c>
      <c r="I20" s="35">
        <f>SUM(F20-G20)</f>
        <v>5847500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41" t="s">
        <v>24</v>
      </c>
      <c r="C24" s="42"/>
      <c r="D24" s="7">
        <f>SUM(D25:D27)</f>
        <v>4312893687.0200005</v>
      </c>
      <c r="E24" s="7">
        <f>SUM(E25:E27)</f>
        <v>101865188.65000001</v>
      </c>
      <c r="F24" s="7">
        <f>SUM(F25:F27)</f>
        <v>4414758875.6700001</v>
      </c>
      <c r="G24" s="7">
        <f>SUM(G25:G27)</f>
        <v>860055920.65999997</v>
      </c>
      <c r="H24" s="7">
        <f>SUM(H25:H27)</f>
        <v>845740714.86000001</v>
      </c>
      <c r="I24" s="33">
        <f t="shared" ref="I24" si="4">SUM(I25:I27)</f>
        <v>3554702955.0100002</v>
      </c>
    </row>
    <row r="25" spans="2:9" ht="24" x14ac:dyDescent="0.25">
      <c r="B25" s="34"/>
      <c r="C25" s="1" t="s">
        <v>25</v>
      </c>
      <c r="D25" s="5">
        <v>115387462.51000001</v>
      </c>
      <c r="E25" s="38">
        <v>98106709.280000001</v>
      </c>
      <c r="F25" s="6">
        <f t="shared" ref="F25:F40" si="5">SUM(D25+E25)</f>
        <v>213494171.79000002</v>
      </c>
      <c r="G25" s="5">
        <v>28312854.890000001</v>
      </c>
      <c r="H25" s="5">
        <v>28312854.890000001</v>
      </c>
      <c r="I25" s="35">
        <f t="shared" ref="I25:I29" si="6">SUM(F25-G25)</f>
        <v>185181316.90000004</v>
      </c>
    </row>
    <row r="26" spans="2:9" ht="24" x14ac:dyDescent="0.25">
      <c r="B26" s="34"/>
      <c r="C26" s="1" t="s">
        <v>26</v>
      </c>
      <c r="D26" s="5">
        <v>4197506224.5100002</v>
      </c>
      <c r="E26" s="38">
        <v>3758479.37</v>
      </c>
      <c r="F26" s="6">
        <f t="shared" si="5"/>
        <v>4201264703.8800001</v>
      </c>
      <c r="G26" s="5">
        <v>831743065.76999998</v>
      </c>
      <c r="H26" s="5">
        <v>817427859.97000003</v>
      </c>
      <c r="I26" s="35">
        <f t="shared" si="6"/>
        <v>3369521638.1100001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5"/>
        <v>0</v>
      </c>
      <c r="G27" s="5">
        <v>0</v>
      </c>
      <c r="H27" s="5">
        <v>0</v>
      </c>
      <c r="I27" s="35">
        <f t="shared" si="6"/>
        <v>0</v>
      </c>
    </row>
    <row r="28" spans="2:9" x14ac:dyDescent="0.25">
      <c r="B28" s="41" t="s">
        <v>27</v>
      </c>
      <c r="C28" s="42"/>
      <c r="D28" s="7">
        <f>SUM(D29:D30)</f>
        <v>11021605.77</v>
      </c>
      <c r="E28" s="7">
        <f>SUM(E29:E30)</f>
        <v>2268026.7400000002</v>
      </c>
      <c r="F28" s="7">
        <f>SUM(F29:F30)</f>
        <v>13289632.51</v>
      </c>
      <c r="G28" s="7">
        <f>SUM(G29:G30)</f>
        <v>6205290.8200000003</v>
      </c>
      <c r="H28" s="7">
        <f>SUM(H29:H30)</f>
        <v>6166284.4199999999</v>
      </c>
      <c r="I28" s="33">
        <f t="shared" si="6"/>
        <v>7084341.6899999995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5"/>
        <v>0</v>
      </c>
      <c r="G29" s="5">
        <v>0</v>
      </c>
      <c r="H29" s="5">
        <v>0</v>
      </c>
      <c r="I29" s="35">
        <f t="shared" si="6"/>
        <v>0</v>
      </c>
    </row>
    <row r="30" spans="2:9" x14ac:dyDescent="0.25">
      <c r="B30" s="34"/>
      <c r="C30" s="1" t="s">
        <v>29</v>
      </c>
      <c r="D30" s="5">
        <v>11021605.77</v>
      </c>
      <c r="E30" s="38">
        <v>2268026.7400000002</v>
      </c>
      <c r="F30" s="6">
        <f t="shared" si="5"/>
        <v>13289632.51</v>
      </c>
      <c r="G30" s="5">
        <v>6205290.8200000003</v>
      </c>
      <c r="H30" s="5">
        <v>6166284.4199999999</v>
      </c>
      <c r="I30" s="35">
        <f t="shared" ref="I30" si="7">SUM(F30-G30)</f>
        <v>7084341.6899999995</v>
      </c>
    </row>
    <row r="31" spans="2:9" x14ac:dyDescent="0.25">
      <c r="B31" s="41" t="s">
        <v>30</v>
      </c>
      <c r="C31" s="42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41" t="s">
        <v>35</v>
      </c>
      <c r="C36" s="42"/>
      <c r="D36" s="7">
        <f>SUM(D37:D40)</f>
        <v>115643097.22</v>
      </c>
      <c r="E36" s="7">
        <f>SUM(E37:E40)</f>
        <v>0</v>
      </c>
      <c r="F36" s="7">
        <f>SUM(D36+E36)</f>
        <v>115643097.22</v>
      </c>
      <c r="G36" s="7">
        <f>SUM(G37:G40)</f>
        <v>28021619.57</v>
      </c>
      <c r="H36" s="7">
        <f>SUM(H37:H40)</f>
        <v>28021619.57</v>
      </c>
      <c r="I36" s="33">
        <f t="shared" ref="I36" si="9">SUM(I37:I40)</f>
        <v>87621477.650000006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115643097.22</v>
      </c>
      <c r="E39" s="5">
        <v>0</v>
      </c>
      <c r="F39" s="27">
        <f t="shared" si="5"/>
        <v>115643097.22</v>
      </c>
      <c r="G39" s="5">
        <v>28021619.57</v>
      </c>
      <c r="H39" s="5">
        <v>28021619.57</v>
      </c>
      <c r="I39" s="35">
        <f t="shared" si="10"/>
        <v>87621477.650000006</v>
      </c>
    </row>
    <row r="40" spans="2:10" ht="24" x14ac:dyDescent="0.25">
      <c r="B40" s="34"/>
      <c r="C40" s="1" t="s">
        <v>41</v>
      </c>
      <c r="D40" s="5">
        <v>0</v>
      </c>
      <c r="E40" s="5">
        <v>0</v>
      </c>
      <c r="F40" s="27">
        <f t="shared" si="5"/>
        <v>0</v>
      </c>
      <c r="G40" s="5">
        <v>0</v>
      </c>
      <c r="H40" s="5">
        <v>0</v>
      </c>
      <c r="I40" s="35">
        <f t="shared" si="10"/>
        <v>0</v>
      </c>
    </row>
    <row r="41" spans="2:10" ht="15.75" thickBot="1" x14ac:dyDescent="0.3">
      <c r="B41" s="43" t="s">
        <v>37</v>
      </c>
      <c r="C41" s="44"/>
      <c r="D41" s="36">
        <f>SUM(D12+D15+D24+D28+D31+D36)</f>
        <v>7186008650.000001</v>
      </c>
      <c r="E41" s="36">
        <f>SUM(E12+E15+E24+E28+E31+E36)</f>
        <v>5.5879354476928711E-9</v>
      </c>
      <c r="F41" s="36">
        <f t="shared" ref="F41:G41" si="11">SUM(F12+F15+F24+F28+F31+F36)</f>
        <v>7186008650.000001</v>
      </c>
      <c r="G41" s="36">
        <f t="shared" si="11"/>
        <v>1404570801.0099998</v>
      </c>
      <c r="H41" s="36">
        <f t="shared" ref="H41:I41" si="12">SUM(H12+H15+H24+H28+H31+H36)</f>
        <v>1339270560.9200001</v>
      </c>
      <c r="I41" s="37">
        <f t="shared" si="12"/>
        <v>5781437848.9899998</v>
      </c>
    </row>
    <row r="42" spans="2:10" x14ac:dyDescent="0.25">
      <c r="E42" s="5"/>
      <c r="H42" s="5"/>
    </row>
    <row r="43" spans="2:10" x14ac:dyDescent="0.25">
      <c r="B43" s="45" t="s">
        <v>38</v>
      </c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2"/>
      <c r="C44" s="2"/>
      <c r="D44" s="3"/>
      <c r="E44" s="3"/>
      <c r="F44" s="3"/>
      <c r="G44" s="46"/>
      <c r="H44" s="46"/>
      <c r="I44" s="46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47"/>
      <c r="C47" s="47"/>
      <c r="D47" s="32"/>
      <c r="E47" s="32"/>
      <c r="F47" s="32"/>
      <c r="G47" s="48"/>
      <c r="H47" s="48"/>
      <c r="I47" s="48"/>
    </row>
    <row r="48" spans="2:10" x14ac:dyDescent="0.25">
      <c r="B48" s="39"/>
      <c r="C48" s="39"/>
      <c r="D48" s="32"/>
      <c r="E48" s="32"/>
      <c r="F48" s="32"/>
      <c r="G48" s="40"/>
      <c r="H48" s="40"/>
      <c r="I48" s="40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2019-05-02T16:57:29Z</dcterms:modified>
</cp:coreProperties>
</file>