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0730" windowHeight="11760"/>
  </bookViews>
  <sheets>
    <sheet name="Estadística Derechos Humanos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0" i="1" l="1"/>
  <c r="Q11" i="1"/>
  <c r="F15" i="1"/>
  <c r="P11" i="1"/>
  <c r="P10" i="1"/>
  <c r="P9" i="1"/>
  <c r="P7" i="1"/>
  <c r="Q9" i="1"/>
  <c r="P13" i="1"/>
  <c r="Q13" i="1"/>
  <c r="P14" i="1"/>
  <c r="Q14" i="1"/>
  <c r="P12" i="1"/>
  <c r="Q12" i="1"/>
  <c r="P8" i="1"/>
  <c r="Q8" i="1"/>
  <c r="G15" i="1"/>
  <c r="H15" i="1"/>
  <c r="I15" i="1"/>
  <c r="J15" i="1"/>
  <c r="K15" i="1"/>
  <c r="L15" i="1"/>
  <c r="M15" i="1"/>
  <c r="N15" i="1"/>
  <c r="O15" i="1"/>
  <c r="E15" i="1"/>
  <c r="D15" i="1"/>
  <c r="Q7" i="1"/>
</calcChain>
</file>

<file path=xl/comments1.xml><?xml version="1.0" encoding="utf-8"?>
<comments xmlns="http://schemas.openxmlformats.org/spreadsheetml/2006/main">
  <authors>
    <author>smarquez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<sst xmlns="http://schemas.openxmlformats.org/spreadsheetml/2006/main" count="47" uniqueCount="33">
  <si>
    <t>AYUNTAMIENTO DE ZAPOPAN, JALISCO</t>
  </si>
  <si>
    <t>DIRECCIÓN DE TRANSPARENCIA Y BUENAS PRÁCTICAS</t>
  </si>
  <si>
    <t>COMISIÓN EDILICIA DE DERECHOS HUMANOS E IGUALDAD DE GÉNERO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</si>
  <si>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</si>
  <si>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</si>
  <si>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</si>
  <si>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</si>
  <si>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</si>
  <si>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</si>
  <si>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MC</t>
  </si>
  <si>
    <t>Integrante</t>
  </si>
  <si>
    <t>PAN</t>
  </si>
  <si>
    <t>% TOTAL DE ASISTENCIA POR SESIÓN</t>
  </si>
  <si>
    <t>María Gómez Rueda</t>
  </si>
  <si>
    <t>Presidenta</t>
  </si>
  <si>
    <t>Melina Alatorre Núñez</t>
  </si>
  <si>
    <t>MORENA</t>
  </si>
  <si>
    <t>ESTADÍSTICA DE ASISTENCIA COMISIONES EDILICIAS 2019</t>
  </si>
  <si>
    <t>Junio</t>
  </si>
  <si>
    <t>Julio</t>
  </si>
  <si>
    <t>Agosto</t>
  </si>
  <si>
    <t>Septiembre</t>
  </si>
  <si>
    <t>Octubre</t>
  </si>
  <si>
    <t>Noviembre</t>
  </si>
  <si>
    <t>Diciembre</t>
  </si>
  <si>
    <t>Iván Ricardo Chávez Gómez</t>
  </si>
  <si>
    <t>A partir del 31 de Enero de 2019, dejo de formar parte de la Comisión</t>
  </si>
  <si>
    <t>No formaba parte de la comisión</t>
  </si>
  <si>
    <t>Marcela Páramo Ortega</t>
  </si>
  <si>
    <t>Wendy Sofía Ramírez Campos</t>
  </si>
  <si>
    <t>Denisse Durán Gutiérrez</t>
  </si>
  <si>
    <t>José Antonio de la Torre Bravo</t>
  </si>
  <si>
    <t>Miguel Sainz Loyola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</si>
</sst>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3" fillId="4" borderId="6" xfId="0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DERECHOS HUMANOS E IGUALDAD DE GÉNERO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9054"/>
          <c:y val="2.8620086934905087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'Estadística Derechos Humanos'!$A$7:$A$11</c:f>
              <c:strCache>
                <c:ptCount val="5"/>
                <c:pt idx="0">
                  <c:v>María Gómez Rueda</c:v>
                </c:pt>
                <c:pt idx="1">
                  <c:v>Marcela Páramo Ortega</c:v>
                </c:pt>
                <c:pt idx="2">
                  <c:v>Melina Alatorre Núñez</c:v>
                </c:pt>
                <c:pt idx="3">
                  <c:v>Iván Ricardo Chávez Gómez</c:v>
                </c:pt>
                <c:pt idx="4">
                  <c:v>Wendy Sofía Ramírez Campos</c:v>
                </c:pt>
              </c:strCache>
            </c:strRef>
          </c:cat>
          <c:val>
            <c:numRef>
              <c:f>'Estadística Derechos Humanos'!$P$7:$P$11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36832"/>
        <c:axId val="96571392"/>
      </c:barChart>
      <c:catAx>
        <c:axId val="96536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96571392"/>
        <c:crosses val="autoZero"/>
        <c:auto val="1"/>
        <c:lblAlgn val="ctr"/>
        <c:lblOffset val="100"/>
        <c:tickLblSkip val="1"/>
        <c:noMultiLvlLbl val="0"/>
      </c:catAx>
      <c:valAx>
        <c:axId val="96571392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65368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2094267715530730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Derechos Humanos'!$A$7:$A$11</c:f>
              <c:strCache>
                <c:ptCount val="5"/>
                <c:pt idx="0">
                  <c:v>María Gómez Rueda</c:v>
                </c:pt>
                <c:pt idx="1">
                  <c:v>Marcela Páramo Ortega</c:v>
                </c:pt>
                <c:pt idx="2">
                  <c:v>Melina Alatorre Núñez</c:v>
                </c:pt>
                <c:pt idx="3">
                  <c:v>Iván Ricardo Chávez Gómez</c:v>
                </c:pt>
                <c:pt idx="4">
                  <c:v>Wendy Sofía Ramírez Campos</c:v>
                </c:pt>
              </c:strCache>
            </c:strRef>
          </c:cat>
          <c:val>
            <c:numRef>
              <c:f>'Estadística Derechos Humanos'!$Q$7:$Q$11</c:f>
              <c:numCache>
                <c:formatCode>0</c:formatCode>
                <c:ptCount val="5"/>
                <c:pt idx="0">
                  <c:v>100</c:v>
                </c:pt>
                <c:pt idx="1">
                  <c:v>40</c:v>
                </c:pt>
                <c:pt idx="2">
                  <c:v>100</c:v>
                </c:pt>
                <c:pt idx="3">
                  <c:v>50</c:v>
                </c:pt>
                <c:pt idx="4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673434758603265"/>
          <c:y val="0.26355643044619065"/>
          <c:w val="0.35326565241396746"/>
          <c:h val="0.68476232137649451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57306087356777569"/>
          <c:y val="4.338797322196802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731031375267802E-2"/>
          <c:y val="0.10589741264840848"/>
          <c:w val="0.90891626489859523"/>
          <c:h val="0.83490084616468341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6</a:t>
                    </a:r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6</a:t>
                    </a:r>
                    <a:r>
                      <a:rPr lang="en-US"/>
                      <a:t>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8</a:t>
                    </a:r>
                    <a:r>
                      <a:rPr lang="en-US"/>
                      <a:t>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Century Gothic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'Estadística Derechos Humanos'!$D$6:$O$6</c:f>
              <c:strCache>
                <c:ptCount val="12"/>
                <c:pt idx="0">
                  <c:v>21/01/2019</c:v>
                </c:pt>
                <c:pt idx="1">
                  <c:v>22/02/2019</c:v>
                </c:pt>
                <c:pt idx="2">
                  <c:v>14/03/2019</c:v>
                </c:pt>
                <c:pt idx="3">
                  <c:v>12/04/2019</c:v>
                </c:pt>
                <c:pt idx="4">
                  <c:v>23/05/2019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Derechos Humanos'!$D$15:$O$15</c:f>
              <c:numCache>
                <c:formatCode>0</c:formatCode>
                <c:ptCount val="12"/>
                <c:pt idx="0">
                  <c:v>66.666666666666657</c:v>
                </c:pt>
                <c:pt idx="1">
                  <c:v>60</c:v>
                </c:pt>
                <c:pt idx="2">
                  <c:v>80</c:v>
                </c:pt>
                <c:pt idx="3">
                  <c:v>60</c:v>
                </c:pt>
                <c:pt idx="4">
                  <c:v>60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6619520"/>
        <c:axId val="96625408"/>
        <c:axId val="0"/>
      </c:bar3DChart>
      <c:catAx>
        <c:axId val="96619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96625408"/>
        <c:crosses val="autoZero"/>
        <c:auto val="0"/>
        <c:lblAlgn val="ctr"/>
        <c:lblOffset val="100"/>
        <c:noMultiLvlLbl val="0"/>
      </c:catAx>
      <c:valAx>
        <c:axId val="9662540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9661952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857249</xdr:colOff>
      <xdr:row>15</xdr:row>
      <xdr:rowOff>187058</xdr:rowOff>
    </xdr:from>
    <xdr:to>
      <xdr:col>16</xdr:col>
      <xdr:colOff>858572</xdr:colOff>
      <xdr:row>34</xdr:row>
      <xdr:rowOff>179916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842433</xdr:colOff>
      <xdr:row>0</xdr:row>
      <xdr:rowOff>42332</xdr:rowOff>
    </xdr:from>
    <xdr:to>
      <xdr:col>0</xdr:col>
      <xdr:colOff>2031999</xdr:colOff>
      <xdr:row>3</xdr:row>
      <xdr:rowOff>95249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842433" y="42332"/>
          <a:ext cx="1189566" cy="119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2382</xdr:rowOff>
    </xdr:from>
    <xdr:to>
      <xdr:col>4</xdr:col>
      <xdr:colOff>846666</xdr:colOff>
      <xdr:row>35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507999</xdr:colOff>
      <xdr:row>36</xdr:row>
      <xdr:rowOff>31750</xdr:rowOff>
    </xdr:from>
    <xdr:to>
      <xdr:col>8</xdr:col>
      <xdr:colOff>371475</xdr:colOff>
      <xdr:row>64</xdr:row>
      <xdr:rowOff>35718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0</xdr:colOff>
      <xdr:row>0</xdr:row>
      <xdr:rowOff>190499</xdr:rowOff>
    </xdr:from>
    <xdr:to>
      <xdr:col>16</xdr:col>
      <xdr:colOff>103716</xdr:colOff>
      <xdr:row>3</xdr:row>
      <xdr:rowOff>243416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5874999" y="190499"/>
          <a:ext cx="1189566" cy="119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9/02/Integracion_Comisiones_Edilicias_31012019_2da.Modificacion.doc" TargetMode="External"/><Relationship Id="rId1" Type="http://schemas.openxmlformats.org/officeDocument/2006/relationships/hyperlink" Target="https://www.zapopan.gob.mx/wp-content/uploads/2019/02/Integracion_Comisiones_Edilicias_31012019_2da.Modificacion.doc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"/>
  <sheetViews>
    <sheetView tabSelected="1" zoomScaleNormal="100" zoomScalePageLayoutView="90" workbookViewId="0">
      <selection activeCell="I9" sqref="I9"/>
    </sheetView>
  </sheetViews>
  <sheetFormatPr baseColWidth="10" defaultRowHeight="15" x14ac:dyDescent="0.25"/>
  <cols>
    <col min="1" max="1" width="46.140625" customWidth="1"/>
    <col min="2" max="3" width="14.7109375" customWidth="1"/>
    <col min="4" max="17" width="16.28515625" customWidth="1"/>
  </cols>
  <sheetData>
    <row r="1" spans="1:17" ht="30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30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30" customHeight="1" x14ac:dyDescent="0.25">
      <c r="A3" s="18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30" customHeight="1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21.75" customHeight="1" x14ac:dyDescent="0.25">
      <c r="A5" s="24" t="s">
        <v>3</v>
      </c>
      <c r="B5" s="24" t="s">
        <v>4</v>
      </c>
      <c r="C5" s="24" t="s">
        <v>5</v>
      </c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40.5" x14ac:dyDescent="0.25">
      <c r="A6" s="24"/>
      <c r="B6" s="24"/>
      <c r="C6" s="24"/>
      <c r="D6" s="2">
        <v>43486</v>
      </c>
      <c r="E6" s="2">
        <v>43518</v>
      </c>
      <c r="F6" s="2">
        <v>43538</v>
      </c>
      <c r="G6" s="2">
        <v>43567</v>
      </c>
      <c r="H6" s="2">
        <v>43608</v>
      </c>
      <c r="I6" s="2" t="s">
        <v>18</v>
      </c>
      <c r="J6" s="2" t="s">
        <v>19</v>
      </c>
      <c r="K6" s="2" t="s">
        <v>20</v>
      </c>
      <c r="L6" s="2" t="s">
        <v>21</v>
      </c>
      <c r="M6" s="2" t="s">
        <v>22</v>
      </c>
      <c r="N6" s="2" t="s">
        <v>23</v>
      </c>
      <c r="O6" s="2" t="s">
        <v>24</v>
      </c>
      <c r="P6" s="1" t="s">
        <v>7</v>
      </c>
      <c r="Q6" s="1" t="s">
        <v>8</v>
      </c>
    </row>
    <row r="7" spans="1:17" ht="30" customHeight="1" x14ac:dyDescent="0.25">
      <c r="A7" s="3" t="s">
        <v>13</v>
      </c>
      <c r="B7" s="4" t="s">
        <v>14</v>
      </c>
      <c r="C7" s="5" t="s">
        <v>9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/>
      <c r="J7" s="4"/>
      <c r="K7" s="4"/>
      <c r="L7" s="4"/>
      <c r="M7" s="4"/>
      <c r="N7" s="4"/>
      <c r="O7" s="6"/>
      <c r="P7" s="4">
        <f t="shared" ref="P7:P14" si="0">SUM(D7:O7)</f>
        <v>5</v>
      </c>
      <c r="Q7" s="7">
        <f>(P7*100)/($P$7)</f>
        <v>100</v>
      </c>
    </row>
    <row r="8" spans="1:17" ht="30" customHeight="1" x14ac:dyDescent="0.25">
      <c r="A8" s="3" t="s">
        <v>28</v>
      </c>
      <c r="B8" s="4" t="s">
        <v>10</v>
      </c>
      <c r="C8" s="5" t="s">
        <v>9</v>
      </c>
      <c r="D8" s="4">
        <v>0</v>
      </c>
      <c r="E8" s="4">
        <v>1</v>
      </c>
      <c r="F8" s="4">
        <v>1</v>
      </c>
      <c r="G8" s="4">
        <v>0</v>
      </c>
      <c r="H8" s="4">
        <v>0</v>
      </c>
      <c r="I8" s="8"/>
      <c r="J8" s="8"/>
      <c r="K8" s="8"/>
      <c r="L8" s="8"/>
      <c r="M8" s="8"/>
      <c r="N8" s="8"/>
      <c r="O8" s="8"/>
      <c r="P8" s="4">
        <f t="shared" si="0"/>
        <v>2</v>
      </c>
      <c r="Q8" s="7">
        <f t="shared" ref="Q8:Q9" si="1">(P8*100)/($P$7)</f>
        <v>40</v>
      </c>
    </row>
    <row r="9" spans="1:17" ht="30" customHeight="1" x14ac:dyDescent="0.25">
      <c r="A9" s="3" t="s">
        <v>15</v>
      </c>
      <c r="B9" s="4" t="s">
        <v>10</v>
      </c>
      <c r="C9" s="5" t="s">
        <v>9</v>
      </c>
      <c r="D9" s="9">
        <v>1</v>
      </c>
      <c r="E9" s="9">
        <v>1</v>
      </c>
      <c r="F9" s="4">
        <v>1</v>
      </c>
      <c r="G9" s="4">
        <v>1</v>
      </c>
      <c r="H9" s="4">
        <v>1</v>
      </c>
      <c r="I9" s="8"/>
      <c r="J9" s="8"/>
      <c r="K9" s="8"/>
      <c r="L9" s="8"/>
      <c r="M9" s="8"/>
      <c r="N9" s="8"/>
      <c r="O9" s="8"/>
      <c r="P9" s="4">
        <f>SUM(D9:O9)</f>
        <v>5</v>
      </c>
      <c r="Q9" s="7">
        <f t="shared" si="1"/>
        <v>100</v>
      </c>
    </row>
    <row r="10" spans="1:17" ht="30" customHeight="1" x14ac:dyDescent="0.25">
      <c r="A10" s="10" t="s">
        <v>25</v>
      </c>
      <c r="B10" s="4" t="s">
        <v>10</v>
      </c>
      <c r="C10" s="5" t="s">
        <v>9</v>
      </c>
      <c r="D10" s="11" t="s">
        <v>27</v>
      </c>
      <c r="E10" s="9">
        <v>0</v>
      </c>
      <c r="F10" s="4">
        <v>0</v>
      </c>
      <c r="G10" s="4">
        <v>1</v>
      </c>
      <c r="H10" s="4">
        <v>1</v>
      </c>
      <c r="I10" s="4"/>
      <c r="J10" s="4"/>
      <c r="K10" s="4"/>
      <c r="L10" s="4"/>
      <c r="M10" s="4"/>
      <c r="N10" s="4"/>
      <c r="O10" s="6"/>
      <c r="P10" s="4">
        <f t="shared" si="0"/>
        <v>2</v>
      </c>
      <c r="Q10" s="7">
        <f>(P10*100)/(4)</f>
        <v>50</v>
      </c>
    </row>
    <row r="11" spans="1:17" ht="30" customHeight="1" x14ac:dyDescent="0.25">
      <c r="A11" s="12" t="s">
        <v>29</v>
      </c>
      <c r="B11" s="4" t="s">
        <v>10</v>
      </c>
      <c r="C11" s="5" t="s">
        <v>16</v>
      </c>
      <c r="D11" s="11" t="s">
        <v>27</v>
      </c>
      <c r="E11" s="9">
        <v>0</v>
      </c>
      <c r="F11" s="4">
        <v>1</v>
      </c>
      <c r="G11" s="9">
        <v>0</v>
      </c>
      <c r="H11" s="9">
        <v>0</v>
      </c>
      <c r="I11" s="9"/>
      <c r="J11" s="9"/>
      <c r="K11" s="9"/>
      <c r="L11" s="9"/>
      <c r="M11" s="9"/>
      <c r="N11" s="9"/>
      <c r="O11" s="9"/>
      <c r="P11" s="4">
        <f t="shared" si="0"/>
        <v>1</v>
      </c>
      <c r="Q11" s="7">
        <f>(P11*100)/(4)</f>
        <v>25</v>
      </c>
    </row>
    <row r="12" spans="1:17" ht="30" customHeight="1" x14ac:dyDescent="0.25">
      <c r="A12" s="12" t="s">
        <v>30</v>
      </c>
      <c r="B12" s="4" t="s">
        <v>10</v>
      </c>
      <c r="C12" s="5" t="s">
        <v>16</v>
      </c>
      <c r="D12" s="4">
        <v>0</v>
      </c>
      <c r="E12" s="25" t="s">
        <v>26</v>
      </c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4">
        <f t="shared" si="0"/>
        <v>0</v>
      </c>
      <c r="Q12" s="7">
        <f>(P12*100)/(1)</f>
        <v>0</v>
      </c>
    </row>
    <row r="13" spans="1:17" ht="30" customHeight="1" x14ac:dyDescent="0.25">
      <c r="A13" s="12" t="s">
        <v>31</v>
      </c>
      <c r="B13" s="4" t="s">
        <v>10</v>
      </c>
      <c r="C13" s="5" t="s">
        <v>11</v>
      </c>
      <c r="D13" s="9">
        <v>1</v>
      </c>
      <c r="E13" s="25" t="s">
        <v>26</v>
      </c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4">
        <f t="shared" si="0"/>
        <v>1</v>
      </c>
      <c r="Q13" s="7">
        <f t="shared" ref="Q13:Q14" si="2">(P13*100)/(1)</f>
        <v>100</v>
      </c>
    </row>
    <row r="14" spans="1:17" ht="30" customHeight="1" x14ac:dyDescent="0.25">
      <c r="A14" s="12" t="s">
        <v>32</v>
      </c>
      <c r="B14" s="4" t="s">
        <v>10</v>
      </c>
      <c r="C14" s="5" t="s">
        <v>9</v>
      </c>
      <c r="D14" s="9">
        <v>1</v>
      </c>
      <c r="E14" s="25" t="s">
        <v>26</v>
      </c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4">
        <f t="shared" si="0"/>
        <v>1</v>
      </c>
      <c r="Q14" s="7">
        <f t="shared" si="2"/>
        <v>100</v>
      </c>
    </row>
    <row r="15" spans="1:17" ht="29.25" customHeight="1" x14ac:dyDescent="0.25">
      <c r="A15" s="14" t="s">
        <v>12</v>
      </c>
      <c r="B15" s="14"/>
      <c r="C15" s="14"/>
      <c r="D15" s="13">
        <f>AVERAGE(D7,D8,D9,D12,D13,D14)*100</f>
        <v>66.666666666666657</v>
      </c>
      <c r="E15" s="13">
        <f>AVERAGE(E7:E11)*100</f>
        <v>60</v>
      </c>
      <c r="F15" s="13">
        <f>AVERAGE(F7:F11)*100</f>
        <v>80</v>
      </c>
      <c r="G15" s="13">
        <f t="shared" ref="G15:O15" si="3">AVERAGE(G7:G11)*100</f>
        <v>60</v>
      </c>
      <c r="H15" s="13">
        <f t="shared" si="3"/>
        <v>60</v>
      </c>
      <c r="I15" s="13" t="e">
        <f t="shared" si="3"/>
        <v>#DIV/0!</v>
      </c>
      <c r="J15" s="13" t="e">
        <f t="shared" si="3"/>
        <v>#DIV/0!</v>
      </c>
      <c r="K15" s="13" t="e">
        <f t="shared" si="3"/>
        <v>#DIV/0!</v>
      </c>
      <c r="L15" s="13" t="e">
        <f t="shared" si="3"/>
        <v>#DIV/0!</v>
      </c>
      <c r="M15" s="13" t="e">
        <f t="shared" si="3"/>
        <v>#DIV/0!</v>
      </c>
      <c r="N15" s="13" t="e">
        <f t="shared" si="3"/>
        <v>#DIV/0!</v>
      </c>
      <c r="O15" s="13" t="e">
        <f t="shared" si="3"/>
        <v>#DIV/0!</v>
      </c>
      <c r="P15" s="4"/>
      <c r="Q15" s="7"/>
    </row>
  </sheetData>
  <mergeCells count="12">
    <mergeCell ref="A15:C15"/>
    <mergeCell ref="A1:Q1"/>
    <mergeCell ref="A2:Q2"/>
    <mergeCell ref="A3:Q3"/>
    <mergeCell ref="A4:Q4"/>
    <mergeCell ref="A5:A6"/>
    <mergeCell ref="B5:B6"/>
    <mergeCell ref="C5:C6"/>
    <mergeCell ref="D5:Q5"/>
    <mergeCell ref="E14:O14"/>
    <mergeCell ref="E13:O13"/>
    <mergeCell ref="E12:O12"/>
  </mergeCells>
  <hyperlinks>
    <hyperlink ref="E14:O14" r:id="rId1" display="A partir del 31 de Enero de 2019, dejaron de formar parte de la Comisión"/>
    <hyperlink ref="E12:O13" r:id="rId2" display="A partir del 31 de Enero de 2019, dejaron de formar parte de la Comisión"/>
  </hyperlinks>
  <pageMargins left="0.70866141732283472" right="0.70866141732283472" top="0.74803149606299213" bottom="0.74803149606299213" header="0.31496062992125984" footer="0.31496062992125984"/>
  <pageSetup paperSize="5" scale="70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Derechos Humanos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2016-03-02T20:49:42Z</dcterms:created>
  <dcterms:modified xsi:type="dcterms:W3CDTF">2019-05-24T16:28:49Z</dcterms:modified>
</cp:coreProperties>
</file>