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1800" windowWidth="20730" windowHeight="7815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G36" i="2" l="1"/>
  <c r="G35" i="2"/>
  <c r="D36" i="2"/>
  <c r="D35" i="2"/>
  <c r="D34" i="2"/>
  <c r="G34" i="2" s="1"/>
  <c r="D21" i="2"/>
  <c r="D37" i="2"/>
  <c r="G37" i="2" s="1"/>
  <c r="D33" i="2"/>
  <c r="G33" i="2" s="1"/>
  <c r="D31" i="2"/>
  <c r="G31" i="2" s="1"/>
  <c r="D30" i="2"/>
  <c r="G30" i="2" s="1"/>
  <c r="D28" i="2"/>
  <c r="G28" i="2" s="1"/>
  <c r="F25" i="2"/>
  <c r="E25" i="2"/>
  <c r="C25" i="2"/>
  <c r="B25" i="2"/>
  <c r="D23" i="2"/>
  <c r="G23" i="2" s="1"/>
  <c r="D22" i="2"/>
  <c r="G22" i="2" s="1"/>
  <c r="G21" i="2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F9" i="2"/>
  <c r="E9" i="2"/>
  <c r="C9" i="2"/>
  <c r="B9" i="2"/>
  <c r="E38" i="2" l="1"/>
  <c r="C38" i="2"/>
  <c r="D25" i="2"/>
  <c r="F38" i="2"/>
  <c r="B38" i="2"/>
  <c r="G25" i="2"/>
  <c r="D9" i="2"/>
  <c r="D38" i="2" l="1"/>
  <c r="G9" i="2"/>
  <c r="G38" i="2" s="1"/>
</calcChain>
</file>

<file path=xl/sharedStrings.xml><?xml version="1.0" encoding="utf-8"?>
<sst xmlns="http://schemas.openxmlformats.org/spreadsheetml/2006/main" count="41" uniqueCount="30">
  <si>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</si>
  <si>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</si>
  <si>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</si>
  <si>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</si>
  <si>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</si>
  <si>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</si>
  <si>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</si>
  <si>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</si>
  <si>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</si>
  <si>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</si>
  <si>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</si>
  <si>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</si>
  <si>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</si>
  <si>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</si>
  <si>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</si>
  <si>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</si>
  <si>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</si>
  <si>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</si>
  <si>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</si>
  <si>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</si>
  <si>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</si>
  <si>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</si>
  <si>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</si>
  <si>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</si>
  <si>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</si>
  <si>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</si>
  <si>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</si>
  <si>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</si>
  <si>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</si>
  <si>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31 de Marzo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</si>
</sst>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workbookViewId="0">
      <selection activeCell="B43" sqref="B43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3" t="s">
        <v>25</v>
      </c>
      <c r="B1" s="34"/>
      <c r="C1" s="34"/>
      <c r="D1" s="34"/>
      <c r="E1" s="34"/>
      <c r="F1" s="34"/>
      <c r="G1" s="35"/>
    </row>
    <row r="2" spans="1:9" ht="15" customHeight="1" x14ac:dyDescent="0.25">
      <c r="A2" s="24" t="s">
        <v>26</v>
      </c>
      <c r="B2" s="25"/>
      <c r="C2" s="25"/>
      <c r="D2" s="25"/>
      <c r="E2" s="25"/>
      <c r="F2" s="25"/>
      <c r="G2" s="26"/>
    </row>
    <row r="3" spans="1:9" ht="15" customHeight="1" x14ac:dyDescent="0.25">
      <c r="A3" s="24" t="s">
        <v>27</v>
      </c>
      <c r="B3" s="25"/>
      <c r="C3" s="25"/>
      <c r="D3" s="25"/>
      <c r="E3" s="25"/>
      <c r="F3" s="25"/>
      <c r="G3" s="26"/>
    </row>
    <row r="4" spans="1:9" x14ac:dyDescent="0.25">
      <c r="A4" s="27" t="s">
        <v>29</v>
      </c>
      <c r="B4" s="28"/>
      <c r="C4" s="28"/>
      <c r="D4" s="28"/>
      <c r="E4" s="28"/>
      <c r="F4" s="28"/>
      <c r="G4" s="29"/>
    </row>
    <row r="5" spans="1:9" ht="29.25" customHeight="1" thickBot="1" x14ac:dyDescent="0.3">
      <c r="A5" s="30" t="s">
        <v>28</v>
      </c>
      <c r="B5" s="31"/>
      <c r="C5" s="31"/>
      <c r="D5" s="31"/>
      <c r="E5" s="31"/>
      <c r="F5" s="31"/>
      <c r="G5" s="32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39" t="s">
        <v>5</v>
      </c>
      <c r="B7" s="36" t="s">
        <v>1</v>
      </c>
      <c r="C7" s="37"/>
      <c r="D7" s="37"/>
      <c r="E7" s="37"/>
      <c r="F7" s="38"/>
      <c r="G7" s="41" t="s">
        <v>7</v>
      </c>
    </row>
    <row r="8" spans="1:9" ht="30.75" thickBot="1" x14ac:dyDescent="0.3">
      <c r="A8" s="40"/>
      <c r="B8" s="23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42"/>
    </row>
    <row r="9" spans="1:9" ht="15" customHeight="1" thickBot="1" x14ac:dyDescent="0.3">
      <c r="A9" s="22" t="s">
        <v>9</v>
      </c>
      <c r="B9" s="18">
        <f>SUM(B11:B23)</f>
        <v>6221650386.9800005</v>
      </c>
      <c r="C9" s="18">
        <f>SUM(C11:C23)</f>
        <v>1.1175870895385742E-8</v>
      </c>
      <c r="D9" s="18">
        <f>SUM(B9+C9)</f>
        <v>6221650386.9800005</v>
      </c>
      <c r="E9" s="18">
        <f>SUM(E11:E23)</f>
        <v>1303019211.8099999</v>
      </c>
      <c r="F9" s="18">
        <f>SUM(F11:F23)</f>
        <v>1237718971.7200003</v>
      </c>
      <c r="G9" s="18">
        <f>SUM(D9-E9)</f>
        <v>4918631175.1700001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0">
        <v>530000</v>
      </c>
      <c r="C11" s="20">
        <v>0</v>
      </c>
      <c r="D11" s="20">
        <f>SUM(B11+C11)</f>
        <v>530000</v>
      </c>
      <c r="E11" s="20">
        <v>7826</v>
      </c>
      <c r="F11" s="20">
        <v>0</v>
      </c>
      <c r="G11" s="20">
        <f>SUM(D11-E11)</f>
        <v>522174</v>
      </c>
    </row>
    <row r="12" spans="1:9" s="9" customFormat="1" ht="15" customHeight="1" thickBot="1" x14ac:dyDescent="0.3">
      <c r="A12" s="11" t="s">
        <v>12</v>
      </c>
      <c r="B12" s="18">
        <v>79012025.030000001</v>
      </c>
      <c r="C12" s="18">
        <v>23341759.199999999</v>
      </c>
      <c r="D12" s="18">
        <f>SUM(B12+C12)</f>
        <v>102353784.23</v>
      </c>
      <c r="E12" s="18">
        <v>25502306.16</v>
      </c>
      <c r="F12" s="18">
        <v>25475586.440000001</v>
      </c>
      <c r="G12" s="18">
        <f>SUM(D12-E12)</f>
        <v>76851478.070000008</v>
      </c>
    </row>
    <row r="13" spans="1:9" ht="26.25" customHeight="1" thickBot="1" x14ac:dyDescent="0.3">
      <c r="A13" s="11" t="s">
        <v>13</v>
      </c>
      <c r="B13" s="21">
        <v>16146200</v>
      </c>
      <c r="C13" s="21">
        <v>0</v>
      </c>
      <c r="D13" s="18">
        <f t="shared" ref="D13:D37" si="0">SUM(B13+C13)</f>
        <v>16146200</v>
      </c>
      <c r="E13" s="21">
        <v>126419.4</v>
      </c>
      <c r="F13" s="21">
        <v>101431.03999999999</v>
      </c>
      <c r="G13" s="18">
        <f t="shared" ref="G13:G37" si="1">SUM(D13-E13)</f>
        <v>16019780.6</v>
      </c>
    </row>
    <row r="14" spans="1:9" ht="15" customHeight="1" thickBot="1" x14ac:dyDescent="0.3">
      <c r="A14" s="12" t="s">
        <v>14</v>
      </c>
      <c r="B14" s="21">
        <v>9327500</v>
      </c>
      <c r="C14" s="21">
        <v>4000000</v>
      </c>
      <c r="D14" s="18">
        <f t="shared" si="0"/>
        <v>13327500</v>
      </c>
      <c r="E14" s="21">
        <v>722508.95</v>
      </c>
      <c r="F14" s="21">
        <v>45003.28</v>
      </c>
      <c r="G14" s="18">
        <f t="shared" si="1"/>
        <v>12604991.050000001</v>
      </c>
    </row>
    <row r="15" spans="1:9" ht="15" customHeight="1" thickBot="1" x14ac:dyDescent="0.3">
      <c r="A15" s="12" t="s">
        <v>16</v>
      </c>
      <c r="B15" s="21">
        <v>25226513.77</v>
      </c>
      <c r="C15" s="21">
        <v>848126.72</v>
      </c>
      <c r="D15" s="18">
        <f t="shared" si="0"/>
        <v>26074640.489999998</v>
      </c>
      <c r="E15" s="21">
        <v>7878830.8200000003</v>
      </c>
      <c r="F15" s="21">
        <v>7839824.4199999999</v>
      </c>
      <c r="G15" s="18">
        <f t="shared" si="1"/>
        <v>18195809.669999998</v>
      </c>
    </row>
    <row r="16" spans="1:9" ht="15" customHeight="1" thickBot="1" x14ac:dyDescent="0.3">
      <c r="A16" s="13" t="s">
        <v>17</v>
      </c>
      <c r="B16" s="21">
        <v>964036590.83000004</v>
      </c>
      <c r="C16" s="21">
        <v>98506483.090000004</v>
      </c>
      <c r="D16" s="18">
        <f t="shared" si="0"/>
        <v>1062543073.9200001</v>
      </c>
      <c r="E16" s="21">
        <v>239180406.40000001</v>
      </c>
      <c r="F16" s="21">
        <v>239180406.18000001</v>
      </c>
      <c r="G16" s="18">
        <f t="shared" si="1"/>
        <v>823362667.5200001</v>
      </c>
    </row>
    <row r="17" spans="1:13" ht="15" customHeight="1" thickBot="1" x14ac:dyDescent="0.3">
      <c r="A17" s="13" t="s">
        <v>18</v>
      </c>
      <c r="B17" s="21">
        <v>332000</v>
      </c>
      <c r="C17" s="21">
        <v>0</v>
      </c>
      <c r="D17" s="18">
        <f t="shared" si="0"/>
        <v>332000</v>
      </c>
      <c r="E17" s="21">
        <v>0</v>
      </c>
      <c r="F17" s="21">
        <v>0</v>
      </c>
      <c r="G17" s="18">
        <f t="shared" si="1"/>
        <v>332000</v>
      </c>
    </row>
    <row r="18" spans="1:13" ht="30" customHeight="1" thickBot="1" x14ac:dyDescent="0.3">
      <c r="A18" s="12" t="s">
        <v>19</v>
      </c>
      <c r="B18" s="21">
        <v>229379957.78999999</v>
      </c>
      <c r="C18" s="21">
        <v>-8409453.1699999999</v>
      </c>
      <c r="D18" s="18">
        <f t="shared" si="0"/>
        <v>220970504.62</v>
      </c>
      <c r="E18" s="21">
        <v>9393143.2599999998</v>
      </c>
      <c r="F18" s="21">
        <v>9381143.7599999998</v>
      </c>
      <c r="G18" s="18">
        <f t="shared" si="1"/>
        <v>211577361.36000001</v>
      </c>
    </row>
    <row r="19" spans="1:13" ht="36.75" customHeight="1" thickBot="1" x14ac:dyDescent="0.3">
      <c r="A19" s="12" t="s">
        <v>20</v>
      </c>
      <c r="B19" s="21">
        <v>3939404816.1100001</v>
      </c>
      <c r="C19" s="21">
        <v>-22603279.829999998</v>
      </c>
      <c r="D19" s="18">
        <f t="shared" si="0"/>
        <v>3916801536.2800002</v>
      </c>
      <c r="E19" s="21">
        <v>802240759.61000001</v>
      </c>
      <c r="F19" s="21">
        <v>787952273.52999997</v>
      </c>
      <c r="G19" s="18">
        <f t="shared" si="1"/>
        <v>3114560776.6700001</v>
      </c>
    </row>
    <row r="20" spans="1:13" ht="39" thickBot="1" x14ac:dyDescent="0.3">
      <c r="A20" s="12" t="s">
        <v>21</v>
      </c>
      <c r="B20" s="21">
        <v>352882718.86000001</v>
      </c>
      <c r="C20" s="21">
        <v>-86469701.239999995</v>
      </c>
      <c r="D20" s="18">
        <f t="shared" si="0"/>
        <v>266413017.62</v>
      </c>
      <c r="E20" s="21">
        <v>10743450.279999999</v>
      </c>
      <c r="F20" s="21">
        <v>10743450.279999999</v>
      </c>
      <c r="G20" s="18">
        <f t="shared" si="1"/>
        <v>255669567.34</v>
      </c>
    </row>
    <row r="21" spans="1:13" ht="30.75" customHeight="1" thickBot="1" x14ac:dyDescent="0.3">
      <c r="A21" s="12" t="s">
        <v>23</v>
      </c>
      <c r="B21" s="21">
        <v>42002250</v>
      </c>
      <c r="C21" s="21">
        <v>0</v>
      </c>
      <c r="D21" s="18">
        <f>SUM(B21+C21)</f>
        <v>42002250</v>
      </c>
      <c r="E21" s="21">
        <v>1761242.92</v>
      </c>
      <c r="F21" s="21">
        <v>1761242.92</v>
      </c>
      <c r="G21" s="18">
        <f t="shared" si="1"/>
        <v>40241007.079999998</v>
      </c>
    </row>
    <row r="22" spans="1:13" ht="26.25" thickBot="1" x14ac:dyDescent="0.3">
      <c r="A22" s="12" t="s">
        <v>22</v>
      </c>
      <c r="B22" s="21">
        <v>489943986.77999997</v>
      </c>
      <c r="C22" s="21">
        <v>-9213934.7699999996</v>
      </c>
      <c r="D22" s="18">
        <f t="shared" si="0"/>
        <v>480730052.00999999</v>
      </c>
      <c r="E22" s="21">
        <v>196636279.81999999</v>
      </c>
      <c r="F22" s="21">
        <v>146412571.68000001</v>
      </c>
      <c r="G22" s="18">
        <f t="shared" si="1"/>
        <v>284093772.19</v>
      </c>
    </row>
    <row r="23" spans="1:13" ht="26.25" thickBot="1" x14ac:dyDescent="0.3">
      <c r="A23" s="12" t="s">
        <v>24</v>
      </c>
      <c r="B23" s="21">
        <v>73425827.810000002</v>
      </c>
      <c r="C23" s="21">
        <v>0</v>
      </c>
      <c r="D23" s="18">
        <f t="shared" si="0"/>
        <v>73425827.810000002</v>
      </c>
      <c r="E23" s="21">
        <v>8826038.1899999995</v>
      </c>
      <c r="F23" s="21">
        <v>8826038.1899999995</v>
      </c>
      <c r="G23" s="18">
        <f t="shared" si="1"/>
        <v>64599789.620000005</v>
      </c>
    </row>
    <row r="24" spans="1:13" ht="17.25" customHeight="1" thickBot="1" x14ac:dyDescent="0.3">
      <c r="A24" s="12"/>
      <c r="B24" s="21"/>
      <c r="C24" s="21"/>
      <c r="D24" s="18"/>
      <c r="E24" s="21"/>
      <c r="F24" s="21"/>
      <c r="G24" s="18"/>
    </row>
    <row r="25" spans="1:13" ht="29.25" customHeight="1" thickBot="1" x14ac:dyDescent="0.3">
      <c r="A25" s="22" t="s">
        <v>10</v>
      </c>
      <c r="B25" s="21">
        <f t="shared" ref="B25:G25" si="2">SUM(B28:B37)</f>
        <v>964358263.0200001</v>
      </c>
      <c r="C25" s="21">
        <f t="shared" si="2"/>
        <v>0</v>
      </c>
      <c r="D25" s="21">
        <f t="shared" si="2"/>
        <v>964358263.01999998</v>
      </c>
      <c r="E25" s="21">
        <f t="shared" si="2"/>
        <v>101551589.19999999</v>
      </c>
      <c r="F25" s="21">
        <f t="shared" si="2"/>
        <v>101551589.19999999</v>
      </c>
      <c r="G25" s="21">
        <f t="shared" si="2"/>
        <v>862806673.82000005</v>
      </c>
    </row>
    <row r="26" spans="1:13" ht="15.75" thickBot="1" x14ac:dyDescent="0.3">
      <c r="A26" s="11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13" ht="15" customHeight="1" thickBot="1" x14ac:dyDescent="0.3">
      <c r="A27" s="11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1">
        <v>46145684.340000004</v>
      </c>
      <c r="C28" s="21">
        <v>0</v>
      </c>
      <c r="D28" s="21">
        <f t="shared" si="0"/>
        <v>46145684.340000004</v>
      </c>
      <c r="E28" s="21">
        <v>41168.400000000001</v>
      </c>
      <c r="F28" s="21">
        <v>41168.400000000001</v>
      </c>
      <c r="G28" s="21">
        <f t="shared" si="1"/>
        <v>46104515.940000005</v>
      </c>
    </row>
    <row r="29" spans="1:13" ht="15.75" thickBot="1" x14ac:dyDescent="0.3">
      <c r="A29" s="12" t="s">
        <v>14</v>
      </c>
      <c r="B29" s="21"/>
      <c r="C29" s="21"/>
      <c r="D29" s="21"/>
      <c r="E29" s="21"/>
      <c r="F29" s="21"/>
      <c r="G29" s="21"/>
    </row>
    <row r="30" spans="1:13" ht="15.75" thickBot="1" x14ac:dyDescent="0.3">
      <c r="A30" s="12" t="s">
        <v>15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13" ht="15" customHeight="1" thickBot="1" x14ac:dyDescent="0.3">
      <c r="A31" s="13" t="s">
        <v>17</v>
      </c>
      <c r="B31" s="21">
        <v>115643097.22</v>
      </c>
      <c r="C31" s="21">
        <v>1487052.48</v>
      </c>
      <c r="D31" s="21">
        <f t="shared" si="0"/>
        <v>117130149.7</v>
      </c>
      <c r="E31" s="21">
        <v>27939997.969999999</v>
      </c>
      <c r="F31" s="21">
        <v>27939997.969999999</v>
      </c>
      <c r="G31" s="21">
        <f t="shared" si="1"/>
        <v>89190151.730000004</v>
      </c>
    </row>
    <row r="32" spans="1:13" ht="15" customHeight="1" thickBot="1" x14ac:dyDescent="0.3">
      <c r="A32" s="13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26.25" thickBot="1" x14ac:dyDescent="0.3">
      <c r="A33" s="12" t="s">
        <v>19</v>
      </c>
      <c r="B33" s="21">
        <v>496831579.12</v>
      </c>
      <c r="C33" s="21">
        <v>-8887448.3699999992</v>
      </c>
      <c r="D33" s="21">
        <f t="shared" si="0"/>
        <v>487944130.75</v>
      </c>
      <c r="E33" s="21">
        <v>69570422.829999998</v>
      </c>
      <c r="F33" s="21">
        <v>69570422.829999998</v>
      </c>
      <c r="G33" s="21">
        <f t="shared" si="1"/>
        <v>418373707.92000002</v>
      </c>
    </row>
    <row r="34" spans="1:7" ht="39" thickBot="1" x14ac:dyDescent="0.3">
      <c r="A34" s="12" t="s">
        <v>20</v>
      </c>
      <c r="B34" s="21">
        <v>179039383.37</v>
      </c>
      <c r="C34" s="21">
        <v>0</v>
      </c>
      <c r="D34" s="21">
        <f t="shared" si="0"/>
        <v>179039383.37</v>
      </c>
      <c r="E34" s="21">
        <v>4000000</v>
      </c>
      <c r="F34" s="21">
        <v>4000000</v>
      </c>
      <c r="G34" s="21">
        <f t="shared" si="1"/>
        <v>175039383.37</v>
      </c>
    </row>
    <row r="35" spans="1:7" ht="39" thickBot="1" x14ac:dyDescent="0.3">
      <c r="A35" s="12" t="s">
        <v>21</v>
      </c>
      <c r="B35" s="21">
        <v>0</v>
      </c>
      <c r="C35" s="21">
        <v>0</v>
      </c>
      <c r="D35" s="21">
        <f t="shared" si="0"/>
        <v>0</v>
      </c>
      <c r="E35" s="21">
        <v>0</v>
      </c>
      <c r="F35" s="21">
        <v>0</v>
      </c>
      <c r="G35" s="21">
        <f t="shared" si="1"/>
        <v>0</v>
      </c>
    </row>
    <row r="36" spans="1:7" ht="26.25" thickBot="1" x14ac:dyDescent="0.3">
      <c r="A36" s="12" t="s">
        <v>23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26.25" thickBot="1" x14ac:dyDescent="0.3">
      <c r="A37" s="12" t="s">
        <v>22</v>
      </c>
      <c r="B37" s="21">
        <v>126698518.97</v>
      </c>
      <c r="C37" s="21">
        <v>7400395.8899999997</v>
      </c>
      <c r="D37" s="21">
        <f t="shared" si="0"/>
        <v>134098914.86</v>
      </c>
      <c r="E37" s="21">
        <v>0</v>
      </c>
      <c r="F37" s="21">
        <v>0</v>
      </c>
      <c r="G37" s="21">
        <f t="shared" si="1"/>
        <v>134098914.86</v>
      </c>
    </row>
    <row r="38" spans="1:7" ht="15.75" thickBot="1" x14ac:dyDescent="0.3">
      <c r="A38" s="12" t="s">
        <v>8</v>
      </c>
      <c r="B38" s="21">
        <f t="shared" ref="B38:G38" si="3">B9+B25</f>
        <v>7186008650.000001</v>
      </c>
      <c r="C38" s="21">
        <f t="shared" si="3"/>
        <v>1.1175870895385742E-8</v>
      </c>
      <c r="D38" s="21">
        <f t="shared" si="3"/>
        <v>7186008650</v>
      </c>
      <c r="E38" s="21">
        <f t="shared" si="3"/>
        <v>1404570801.01</v>
      </c>
      <c r="F38" s="21">
        <f t="shared" si="3"/>
        <v>1339270560.9200003</v>
      </c>
      <c r="G38" s="21">
        <f t="shared" si="3"/>
        <v>5781437848.9899998</v>
      </c>
    </row>
    <row r="39" spans="1:7" ht="15.75" thickBot="1" x14ac:dyDescent="0.3">
      <c r="A39" s="7"/>
      <c r="B39" s="1"/>
      <c r="C39" s="1"/>
      <c r="D39" s="1"/>
      <c r="E39" s="1"/>
      <c r="F39" s="1"/>
      <c r="G39" s="1"/>
    </row>
    <row r="41" spans="1:7" x14ac:dyDescent="0.25">
      <c r="B41" s="14"/>
    </row>
    <row r="69" spans="1:7" s="5" customFormat="1" x14ac:dyDescent="0.25">
      <c r="A69" s="8"/>
      <c r="B69"/>
      <c r="C69"/>
      <c r="D69"/>
      <c r="E69"/>
      <c r="F69"/>
      <c r="G69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4"/>
      <c r="C72" s="6"/>
      <c r="D72" s="6"/>
      <c r="E72" s="6"/>
      <c r="F72" s="6"/>
      <c r="G72" s="6"/>
    </row>
    <row r="73" spans="1:7" s="5" customFormat="1" x14ac:dyDescent="0.25">
      <c r="A73" s="4"/>
      <c r="C73" s="6"/>
      <c r="D73" s="6"/>
      <c r="E73" s="6"/>
      <c r="F73" s="6"/>
      <c r="G73" s="6"/>
    </row>
    <row r="74" spans="1:7" x14ac:dyDescent="0.25">
      <c r="A74" s="4"/>
      <c r="B74" s="5"/>
      <c r="C74" s="6"/>
      <c r="D74" s="6"/>
      <c r="E74" s="6"/>
      <c r="F74" s="6"/>
      <c r="G74" s="6"/>
    </row>
    <row r="75" spans="1:7" s="5" customFormat="1" x14ac:dyDescent="0.25">
      <c r="A75" s="4"/>
      <c r="C75" s="6"/>
      <c r="D75" s="6"/>
      <c r="E75" s="6"/>
      <c r="F75" s="6"/>
      <c r="G75" s="6"/>
    </row>
    <row r="76" spans="1:7" x14ac:dyDescent="0.25">
      <c r="A76" s="5"/>
      <c r="B76" s="5"/>
      <c r="C76" s="5"/>
      <c r="D76" s="5"/>
      <c r="E76" s="5"/>
      <c r="F76" s="5"/>
      <c r="G76" s="5"/>
    </row>
    <row r="78" spans="1:7" x14ac:dyDescent="0.25">
      <c r="A78" s="4"/>
      <c r="B78" s="5"/>
      <c r="C78" s="6"/>
      <c r="D78" s="6"/>
      <c r="E78" s="6"/>
      <c r="F78" s="6"/>
      <c r="G78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ignoredErrors>
    <ignoredError sqref="B25:G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dcterms:created xsi:type="dcterms:W3CDTF">2018-09-04T19:21:14Z</dcterms:created>
  <dcterms:modified xsi:type="dcterms:W3CDTF">2019-05-20T18:41:05Z</dcterms:modified>
</cp:coreProperties>
</file>