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Desarrollo Urbano 2019" sheetId="1" r:id="rId1"/>
  </sheets>
  <definedNames>
    <definedName name="_xlnm.Print_Area" localSheetId="0">'Desarrollo Urbano 2019'!$A$1:$R$67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K22" i="1"/>
  <c r="L22" i="1"/>
  <c r="M22" i="1"/>
  <c r="N22" i="1"/>
  <c r="O22" i="1"/>
  <c r="E22" i="1"/>
  <c r="D22" i="1"/>
  <c r="Q21" i="1" l="1"/>
  <c r="Q20" i="1"/>
  <c r="P18" i="1"/>
  <c r="Q18" i="1" s="1"/>
  <c r="P19" i="1"/>
  <c r="Q19" i="1" s="1"/>
  <c r="P7" i="1"/>
  <c r="P8" i="1"/>
  <c r="P9" i="1"/>
  <c r="P10" i="1"/>
  <c r="P11" i="1"/>
  <c r="P12" i="1"/>
  <c r="P13" i="1"/>
  <c r="P14" i="1"/>
  <c r="P15" i="1"/>
  <c r="P16" i="1"/>
  <c r="P17" i="1"/>
  <c r="Q11" i="1" l="1"/>
  <c r="Q14" i="1"/>
  <c r="Q10" i="1"/>
  <c r="Q17" i="1"/>
  <c r="Q13" i="1"/>
  <c r="Q9" i="1"/>
  <c r="Q16" i="1"/>
  <c r="Q12" i="1"/>
  <c r="Q8" i="1"/>
  <c r="Q15" i="1"/>
  <c r="P20" i="1" l="1"/>
  <c r="P21" i="1" l="1"/>
  <c r="Q7" i="1"/>
</calcChain>
</file>

<file path=xl/sharedStrings.xml><?xml version="1.0" encoding="utf-8"?>
<sst xmlns="http://schemas.openxmlformats.org/spreadsheetml/2006/main" count="67" uniqueCount="41">
  <si>
    <t>AYUNTAMIENTO DE ZAPOPAN, JALISCO</t>
  </si>
  <si>
    <t>DIRECCIÓN DE TRANSPARENCIA Y BUENAS PRÁCTICAS</t>
  </si>
  <si>
    <t>COMISIÓN EDILICIA DE DESARROLLO URBANO</t>
  </si>
  <si>
    <t>NOMBRE DE REGIDOR (A)</t>
  </si>
  <si>
    <t>CARGO</t>
  </si>
  <si>
    <t>FRACCIÓN PARTIDISTA</t>
  </si>
  <si>
    <t>Porcentaje de Asistencia por regidor</t>
  </si>
  <si>
    <t>Presidente</t>
  </si>
  <si>
    <t>MC</t>
  </si>
  <si>
    <t>Integrante</t>
  </si>
  <si>
    <t>PRI</t>
  </si>
  <si>
    <t>PAN</t>
  </si>
  <si>
    <t>% TOTAL DE ASISTENCIA POR SESIÓN</t>
  </si>
  <si>
    <t>Total de Asistencia por Regidor</t>
  </si>
  <si>
    <t>ABEL OCTAVIO SALGADO PEÑA</t>
  </si>
  <si>
    <t>MORENA</t>
  </si>
  <si>
    <t>JOSÉ HIRAM TORRES SALCEDO</t>
  </si>
  <si>
    <t>ANA CECILIA PINEDA VALENZUELA</t>
  </si>
  <si>
    <t>JOSÉ ANTONIO DE LA TORRE BRAVO</t>
  </si>
  <si>
    <t>RAFAEL MARTÍNEZ RAMÍREZ</t>
  </si>
  <si>
    <t>MÓNICA PAOLA MAGAÑA MENDOZA</t>
  </si>
  <si>
    <t>SERGIO BARRERA SEPÚLVEDA</t>
  </si>
  <si>
    <t>HUGO RODRÍGUEZ DÍAZ</t>
  </si>
  <si>
    <t>DENISSE DURAN GUTIÉRREZ</t>
  </si>
  <si>
    <t>GRACIELA DE OBALDÍA ESCALANTE</t>
  </si>
  <si>
    <t>IVÁN RICARDO CHÁVEZ GÓMEZ</t>
  </si>
  <si>
    <t>LAURA GABRIELA CÁRDENAS RODRÍGUEZ</t>
  </si>
  <si>
    <t>MIGUEL SAINZ LOYOLA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</si>
  <si>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</si>
  <si>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</si>
  <si>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</si>
  <si>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</si>
  <si>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</si>
  <si>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</si>
  <si>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</si>
  <si>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</si>
  <si>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DE ASISTENCIA COMISIONES EDILICIAS 2019</t>
  </si>
  <si>
    <t>MARCELA PARAMO ORTEGA</t>
  </si>
  <si>
    <t xml:space="preserve">No formaba parte de la comisión </t>
  </si>
  <si>
    <t>OSCAR JAVIER RAMÍREZ CASTELLANOS</t>
  </si>
  <si>
    <t>A partir del 31 de Enero de 2019, dejo de formar parte de la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</si>
</sst>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center" vertical="top" wrapText="1"/>
    </xf>
    <xf numFmtId="0" fontId="1" fillId="0" borderId="6" xfId="0" applyFont="1" applyBorder="1"/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A2D1C"/>
      <color rgb="FFE46D0A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DESARROLLO URBANO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276469321600881"/>
          <c:y val="0.13890566771067542"/>
          <c:w val="0.6508250548504053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46D0A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434B-FA4C-9248-1CD3D9447189}"/>
              </c:ext>
            </c:extLst>
          </c:dPt>
          <c:cat>
            <c:strRef>
              <c:f>'Desarrollo Urbano 2019'!$A$7:$A$19</c:f>
              <c:strCache>
                <c:ptCount val="13"/>
                <c:pt idx="0">
                  <c:v>ABEL OCTAVIO SALGADO PEÑA</c:v>
                </c:pt>
                <c:pt idx="1">
                  <c:v>HUGO RODRÍGUEZ DÍAZ</c:v>
                </c:pt>
                <c:pt idx="2">
                  <c:v>JOSÉ HIRAM TORRES SALCEDO</c:v>
                </c:pt>
                <c:pt idx="3">
                  <c:v>DENISSE DURAN GUTIÉRREZ</c:v>
                </c:pt>
                <c:pt idx="4">
                  <c:v>ANA CECILIA PINEDA VALENZUELA</c:v>
                </c:pt>
                <c:pt idx="5">
                  <c:v>JOSÉ ANTONIO DE LA TORRE BRAVO</c:v>
                </c:pt>
                <c:pt idx="6">
                  <c:v>GRACIELA DE OBALDÍA ESCALANTE</c:v>
                </c:pt>
                <c:pt idx="7">
                  <c:v>RAFAEL MARTÍNEZ RAMÍREZ</c:v>
                </c:pt>
                <c:pt idx="8">
                  <c:v>MIGUEL SAINZ LOYOLA</c:v>
                </c:pt>
                <c:pt idx="9">
                  <c:v>SERGIO BARRERA SEPÚLVEDA</c:v>
                </c:pt>
                <c:pt idx="10">
                  <c:v>LAURA GABRIELA CÁRDENAS RODRÍGUEZ</c:v>
                </c:pt>
                <c:pt idx="11">
                  <c:v>MARCELA PARAMO ORTEGA</c:v>
                </c:pt>
                <c:pt idx="12">
                  <c:v>OSCAR JAVIER RAMÍREZ CASTELLANOS</c:v>
                </c:pt>
              </c:strCache>
            </c:strRef>
          </c:cat>
          <c:val>
            <c:numRef>
              <c:f>'Desarrollo Urbano 2019'!$P$7:$P$19</c:f>
              <c:numCache>
                <c:formatCode>General</c:formatCode>
                <c:ptCount val="13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15520"/>
        <c:axId val="93180288"/>
      </c:barChart>
      <c:catAx>
        <c:axId val="10791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93180288"/>
        <c:crosses val="autoZero"/>
        <c:auto val="1"/>
        <c:lblAlgn val="ctr"/>
        <c:lblOffset val="100"/>
        <c:tickLblSkip val="1"/>
        <c:noMultiLvlLbl val="0"/>
      </c:catAx>
      <c:valAx>
        <c:axId val="93180288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79155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</a:t>
            </a:r>
            <a:r>
              <a:rPr lang="es-MX" sz="1000" baseline="0">
                <a:latin typeface="Century Gothic" pitchFamily="34" charset="0"/>
              </a:rPr>
              <a:t> URBANO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47822680548058288"/>
          <c:y val="1.7406887583160863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Urbano 2019'!$A$7:$A$19</c:f>
              <c:strCache>
                <c:ptCount val="13"/>
                <c:pt idx="0">
                  <c:v>ABEL OCTAVIO SALGADO PEÑA</c:v>
                </c:pt>
                <c:pt idx="1">
                  <c:v>HUGO RODRÍGUEZ DÍAZ</c:v>
                </c:pt>
                <c:pt idx="2">
                  <c:v>JOSÉ HIRAM TORRES SALCEDO</c:v>
                </c:pt>
                <c:pt idx="3">
                  <c:v>DENISSE DURAN GUTIÉRREZ</c:v>
                </c:pt>
                <c:pt idx="4">
                  <c:v>ANA CECILIA PINEDA VALENZUELA</c:v>
                </c:pt>
                <c:pt idx="5">
                  <c:v>JOSÉ ANTONIO DE LA TORRE BRAVO</c:v>
                </c:pt>
                <c:pt idx="6">
                  <c:v>GRACIELA DE OBALDÍA ESCALANTE</c:v>
                </c:pt>
                <c:pt idx="7">
                  <c:v>RAFAEL MARTÍNEZ RAMÍREZ</c:v>
                </c:pt>
                <c:pt idx="8">
                  <c:v>MIGUEL SAINZ LOYOLA</c:v>
                </c:pt>
                <c:pt idx="9">
                  <c:v>SERGIO BARRERA SEPÚLVEDA</c:v>
                </c:pt>
                <c:pt idx="10">
                  <c:v>LAURA GABRIELA CÁRDENAS RODRÍGUEZ</c:v>
                </c:pt>
                <c:pt idx="11">
                  <c:v>MARCELA PARAMO ORTEGA</c:v>
                </c:pt>
                <c:pt idx="12">
                  <c:v>OSCAR JAVIER RAMÍREZ CASTELLANOS</c:v>
                </c:pt>
              </c:strCache>
            </c:strRef>
          </c:cat>
          <c:val>
            <c:numRef>
              <c:f>'Desarrollo Urbano 2019'!$Q$7:$Q$19</c:f>
              <c:numCache>
                <c:formatCode>0</c:formatCode>
                <c:ptCount val="13"/>
                <c:pt idx="0">
                  <c:v>100</c:v>
                </c:pt>
                <c:pt idx="1">
                  <c:v>75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25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150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725899703887871"/>
          <c:w val="0.43888886357207635"/>
          <c:h val="0.77572888629262415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DE DESARROLLO URBANO</a:t>
            </a:r>
          </a:p>
        </c:rich>
      </c:tx>
      <c:layout>
        <c:manualLayout>
          <c:xMode val="edge"/>
          <c:yMode val="edge"/>
          <c:x val="0.62272001204395955"/>
          <c:y val="2.441149487592015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49694709213981"/>
          <c:y val="0.12312586445366526"/>
          <c:w val="0.87241884238154443"/>
          <c:h val="0.80804086211215298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'Desarrollo Urbano 2019'!$D$6:$O$6</c:f>
              <c:strCache>
                <c:ptCount val="12"/>
                <c:pt idx="0">
                  <c:v>24/01/2019</c:v>
                </c:pt>
                <c:pt idx="1">
                  <c:v>21/02/2019</c:v>
                </c:pt>
                <c:pt idx="2">
                  <c:v>21/03/2019</c:v>
                </c:pt>
                <c:pt idx="3">
                  <c:v>04/04/2019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'Desarrollo Urbano 2019'!$D$22:$O$22</c:f>
              <c:numCache>
                <c:formatCode>0</c:formatCode>
                <c:ptCount val="12"/>
                <c:pt idx="0">
                  <c:v>92.307692307692307</c:v>
                </c:pt>
                <c:pt idx="1">
                  <c:v>92.307692307692307</c:v>
                </c:pt>
                <c:pt idx="2">
                  <c:v>84.615384615384613</c:v>
                </c:pt>
                <c:pt idx="3">
                  <c:v>84.615384615384613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245824"/>
        <c:axId val="93248128"/>
        <c:axId val="0"/>
      </c:bar3DChart>
      <c:catAx>
        <c:axId val="93245824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93248128"/>
        <c:crosses val="autoZero"/>
        <c:auto val="0"/>
        <c:lblAlgn val="ctr"/>
        <c:lblOffset val="100"/>
        <c:noMultiLvlLbl val="0"/>
      </c:catAx>
      <c:valAx>
        <c:axId val="9324812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9324582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23</xdr:row>
      <xdr:rowOff>9526</xdr:rowOff>
    </xdr:from>
    <xdr:to>
      <xdr:col>16</xdr:col>
      <xdr:colOff>400050</xdr:colOff>
      <xdr:row>49</xdr:row>
      <xdr:rowOff>123826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23</xdr:row>
      <xdr:rowOff>78582</xdr:rowOff>
    </xdr:from>
    <xdr:to>
      <xdr:col>6</xdr:col>
      <xdr:colOff>628651</xdr:colOff>
      <xdr:row>49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52</xdr:row>
      <xdr:rowOff>114300</xdr:rowOff>
    </xdr:from>
    <xdr:to>
      <xdr:col>8</xdr:col>
      <xdr:colOff>133351</xdr:colOff>
      <xdr:row>84</xdr:row>
      <xdr:rowOff>133350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114301</xdr:colOff>
      <xdr:row>1</xdr:row>
      <xdr:rowOff>57150</xdr:rowOff>
    </xdr:from>
    <xdr:to>
      <xdr:col>1</xdr:col>
      <xdr:colOff>990601</xdr:colOff>
      <xdr:row>3</xdr:row>
      <xdr:rowOff>133350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/>
        </a:blip>
        <a:srcRect/>
        <a:stretch>
          <a:fillRect/>
        </a:stretch>
      </xdr:blipFill>
      <xdr:spPr bwMode="auto">
        <a:xfrm>
          <a:off x="2562226" y="400050"/>
          <a:ext cx="8763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904875</xdr:colOff>
      <xdr:row>1</xdr:row>
      <xdr:rowOff>85725</xdr:rowOff>
    </xdr:from>
    <xdr:to>
      <xdr:col>13</xdr:col>
      <xdr:colOff>866775</xdr:colOff>
      <xdr:row>3</xdr:row>
      <xdr:rowOff>161925</xdr:rowOff>
    </xdr:to>
    <xdr:pic>
      <xdr:nvPicPr>
        <xdr:cNvPr id="9" name="8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/>
        </a:blip>
        <a:srcRect/>
        <a:stretch>
          <a:fillRect/>
        </a:stretch>
      </xdr:blipFill>
      <xdr:spPr bwMode="auto">
        <a:xfrm>
          <a:off x="13477875" y="428625"/>
          <a:ext cx="8763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9/02/Integracion_Comisiones_Edilicias_31012019_2da.Modificacion.doc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Normal="100" zoomScaleSheetLayoutView="80" workbookViewId="0">
      <selection activeCell="E9" sqref="E9"/>
    </sheetView>
  </sheetViews>
  <sheetFormatPr baseColWidth="10" defaultColWidth="11.42578125" defaultRowHeight="11.25" x14ac:dyDescent="0.2"/>
  <cols>
    <col min="1" max="1" width="36.7109375" style="1" customWidth="1"/>
    <col min="2" max="2" width="15.7109375" style="1" customWidth="1"/>
    <col min="3" max="3" width="12.7109375" style="1" customWidth="1"/>
    <col min="4" max="17" width="13.7109375" style="1" customWidth="1"/>
    <col min="18" max="16384" width="11.42578125" style="1"/>
  </cols>
  <sheetData>
    <row r="1" spans="1:17" ht="27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ht="28.5" customHeight="1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</row>
    <row r="3" spans="1:17" ht="29.25" customHeight="1" x14ac:dyDescent="0.2">
      <c r="A3" s="19" t="s">
        <v>36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</row>
    <row r="4" spans="1:17" ht="27" customHeight="1" x14ac:dyDescent="0.2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</row>
    <row r="5" spans="1:17" ht="21.75" customHeight="1" x14ac:dyDescent="0.2">
      <c r="A5" s="22" t="s">
        <v>3</v>
      </c>
      <c r="B5" s="22" t="s">
        <v>4</v>
      </c>
      <c r="C5" s="22" t="s">
        <v>5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56.25" customHeight="1" x14ac:dyDescent="0.2">
      <c r="A6" s="23"/>
      <c r="B6" s="22"/>
      <c r="C6" s="22"/>
      <c r="D6" s="2">
        <v>43489</v>
      </c>
      <c r="E6" s="2">
        <v>43517</v>
      </c>
      <c r="F6" s="2">
        <v>43545</v>
      </c>
      <c r="G6" s="2">
        <v>43559</v>
      </c>
      <c r="H6" s="2" t="s">
        <v>28</v>
      </c>
      <c r="I6" s="2" t="s">
        <v>29</v>
      </c>
      <c r="J6" s="2" t="s">
        <v>30</v>
      </c>
      <c r="K6" s="2" t="s">
        <v>31</v>
      </c>
      <c r="L6" s="2" t="s">
        <v>32</v>
      </c>
      <c r="M6" s="2" t="s">
        <v>33</v>
      </c>
      <c r="N6" s="2" t="s">
        <v>34</v>
      </c>
      <c r="O6" s="2" t="s">
        <v>35</v>
      </c>
      <c r="P6" s="3" t="s">
        <v>13</v>
      </c>
      <c r="Q6" s="3" t="s">
        <v>6</v>
      </c>
    </row>
    <row r="7" spans="1:17" ht="30" customHeight="1" x14ac:dyDescent="0.2">
      <c r="A7" s="12" t="s">
        <v>14</v>
      </c>
      <c r="B7" s="8" t="s">
        <v>7</v>
      </c>
      <c r="C7" s="4" t="s">
        <v>10</v>
      </c>
      <c r="D7" s="4">
        <v>1</v>
      </c>
      <c r="E7" s="4">
        <v>1</v>
      </c>
      <c r="F7" s="4">
        <v>1</v>
      </c>
      <c r="G7" s="4">
        <v>1</v>
      </c>
      <c r="H7" s="4"/>
      <c r="I7" s="4"/>
      <c r="J7" s="4"/>
      <c r="K7" s="4"/>
      <c r="L7" s="4"/>
      <c r="M7" s="4"/>
      <c r="N7" s="4"/>
      <c r="O7" s="4"/>
      <c r="P7" s="5">
        <f>SUM(D7:O7)</f>
        <v>4</v>
      </c>
      <c r="Q7" s="6">
        <f>(P7*100)/($P$7)</f>
        <v>100</v>
      </c>
    </row>
    <row r="8" spans="1:17" ht="30" customHeight="1" x14ac:dyDescent="0.2">
      <c r="A8" s="12" t="s">
        <v>22</v>
      </c>
      <c r="B8" s="8" t="s">
        <v>9</v>
      </c>
      <c r="C8" s="4" t="s">
        <v>15</v>
      </c>
      <c r="D8" s="4">
        <v>1</v>
      </c>
      <c r="E8" s="4">
        <v>1</v>
      </c>
      <c r="F8" s="4">
        <v>0</v>
      </c>
      <c r="G8" s="4">
        <v>1</v>
      </c>
      <c r="H8" s="4"/>
      <c r="I8" s="4"/>
      <c r="J8" s="4"/>
      <c r="K8" s="4"/>
      <c r="L8" s="4"/>
      <c r="M8" s="4"/>
      <c r="N8" s="4"/>
      <c r="O8" s="4"/>
      <c r="P8" s="5">
        <f t="shared" ref="P8:P19" si="0">SUM(D8:O8)</f>
        <v>3</v>
      </c>
      <c r="Q8" s="6">
        <f t="shared" ref="Q8:Q17" si="1">(P8*100)/($P$7)</f>
        <v>75</v>
      </c>
    </row>
    <row r="9" spans="1:17" ht="30" customHeight="1" x14ac:dyDescent="0.2">
      <c r="A9" s="12" t="s">
        <v>16</v>
      </c>
      <c r="B9" s="8" t="s">
        <v>9</v>
      </c>
      <c r="C9" s="4" t="s">
        <v>15</v>
      </c>
      <c r="D9" s="4">
        <v>1</v>
      </c>
      <c r="E9" s="4">
        <v>1</v>
      </c>
      <c r="F9" s="4">
        <v>1</v>
      </c>
      <c r="G9" s="4">
        <v>1</v>
      </c>
      <c r="H9" s="4"/>
      <c r="I9" s="4"/>
      <c r="J9" s="4"/>
      <c r="K9" s="4"/>
      <c r="L9" s="4"/>
      <c r="M9" s="4"/>
      <c r="N9" s="4"/>
      <c r="O9" s="4"/>
      <c r="P9" s="5">
        <f t="shared" si="0"/>
        <v>4</v>
      </c>
      <c r="Q9" s="6">
        <f t="shared" si="1"/>
        <v>100</v>
      </c>
    </row>
    <row r="10" spans="1:17" ht="30" customHeight="1" x14ac:dyDescent="0.2">
      <c r="A10" s="12" t="s">
        <v>23</v>
      </c>
      <c r="B10" s="8" t="s">
        <v>9</v>
      </c>
      <c r="C10" s="4" t="s">
        <v>15</v>
      </c>
      <c r="D10" s="4">
        <v>1</v>
      </c>
      <c r="E10" s="4">
        <v>1</v>
      </c>
      <c r="F10" s="4">
        <v>1</v>
      </c>
      <c r="G10" s="4">
        <v>1</v>
      </c>
      <c r="H10" s="4"/>
      <c r="I10" s="4"/>
      <c r="J10" s="4"/>
      <c r="K10" s="4"/>
      <c r="L10" s="4"/>
      <c r="M10" s="4"/>
      <c r="N10" s="4"/>
      <c r="O10" s="4"/>
      <c r="P10" s="5">
        <f t="shared" si="0"/>
        <v>4</v>
      </c>
      <c r="Q10" s="6">
        <f t="shared" si="1"/>
        <v>100</v>
      </c>
    </row>
    <row r="11" spans="1:17" ht="30" customHeight="1" x14ac:dyDescent="0.2">
      <c r="A11" s="12" t="s">
        <v>17</v>
      </c>
      <c r="B11" s="8" t="s">
        <v>9</v>
      </c>
      <c r="C11" s="4" t="s">
        <v>11</v>
      </c>
      <c r="D11" s="4">
        <v>1</v>
      </c>
      <c r="E11" s="4">
        <v>1</v>
      </c>
      <c r="F11" s="4">
        <v>1</v>
      </c>
      <c r="G11" s="4">
        <v>1</v>
      </c>
      <c r="H11" s="4"/>
      <c r="I11" s="4"/>
      <c r="J11" s="4"/>
      <c r="K11" s="4"/>
      <c r="L11" s="4"/>
      <c r="M11" s="4"/>
      <c r="N11" s="4"/>
      <c r="O11" s="4"/>
      <c r="P11" s="5">
        <f t="shared" si="0"/>
        <v>4</v>
      </c>
      <c r="Q11" s="6">
        <f t="shared" si="1"/>
        <v>100</v>
      </c>
    </row>
    <row r="12" spans="1:17" ht="30" customHeight="1" x14ac:dyDescent="0.2">
      <c r="A12" s="13" t="s">
        <v>18</v>
      </c>
      <c r="B12" s="8" t="s">
        <v>9</v>
      </c>
      <c r="C12" s="4" t="s">
        <v>11</v>
      </c>
      <c r="D12" s="4">
        <v>1</v>
      </c>
      <c r="E12" s="4">
        <v>1</v>
      </c>
      <c r="F12" s="4">
        <v>1</v>
      </c>
      <c r="G12" s="4">
        <v>1</v>
      </c>
      <c r="H12" s="4"/>
      <c r="I12" s="4"/>
      <c r="J12" s="4"/>
      <c r="K12" s="4"/>
      <c r="L12" s="4"/>
      <c r="M12" s="4"/>
      <c r="N12" s="4"/>
      <c r="O12" s="4"/>
      <c r="P12" s="5">
        <f t="shared" si="0"/>
        <v>4</v>
      </c>
      <c r="Q12" s="6">
        <f t="shared" si="1"/>
        <v>100</v>
      </c>
    </row>
    <row r="13" spans="1:17" ht="30" customHeight="1" x14ac:dyDescent="0.2">
      <c r="A13" s="13" t="s">
        <v>24</v>
      </c>
      <c r="B13" s="8" t="s">
        <v>9</v>
      </c>
      <c r="C13" s="4" t="s">
        <v>8</v>
      </c>
      <c r="D13" s="4">
        <v>1</v>
      </c>
      <c r="E13" s="4">
        <v>1</v>
      </c>
      <c r="F13" s="4">
        <v>1</v>
      </c>
      <c r="G13" s="4">
        <v>1</v>
      </c>
      <c r="H13" s="4"/>
      <c r="I13" s="4"/>
      <c r="J13" s="4"/>
      <c r="K13" s="4"/>
      <c r="L13" s="4"/>
      <c r="M13" s="4"/>
      <c r="N13" s="4"/>
      <c r="O13" s="4"/>
      <c r="P13" s="5">
        <f t="shared" si="0"/>
        <v>4</v>
      </c>
      <c r="Q13" s="6">
        <f t="shared" si="1"/>
        <v>100</v>
      </c>
    </row>
    <row r="14" spans="1:17" ht="30" customHeight="1" x14ac:dyDescent="0.2">
      <c r="A14" s="12" t="s">
        <v>19</v>
      </c>
      <c r="B14" s="8" t="s">
        <v>9</v>
      </c>
      <c r="C14" s="4" t="s">
        <v>8</v>
      </c>
      <c r="D14" s="4">
        <v>1</v>
      </c>
      <c r="E14" s="4">
        <v>0</v>
      </c>
      <c r="F14" s="4">
        <v>0</v>
      </c>
      <c r="G14" s="4">
        <v>0</v>
      </c>
      <c r="H14" s="4"/>
      <c r="I14" s="4"/>
      <c r="J14" s="4"/>
      <c r="K14" s="4"/>
      <c r="L14" s="4"/>
      <c r="M14" s="4"/>
      <c r="N14" s="4"/>
      <c r="O14" s="4"/>
      <c r="P14" s="5">
        <f t="shared" si="0"/>
        <v>1</v>
      </c>
      <c r="Q14" s="6">
        <f t="shared" si="1"/>
        <v>25</v>
      </c>
    </row>
    <row r="15" spans="1:17" ht="30" customHeight="1" x14ac:dyDescent="0.2">
      <c r="A15" s="13" t="s">
        <v>27</v>
      </c>
      <c r="B15" s="8" t="s">
        <v>9</v>
      </c>
      <c r="C15" s="4" t="s">
        <v>8</v>
      </c>
      <c r="D15" s="4">
        <v>1</v>
      </c>
      <c r="E15" s="4">
        <v>1</v>
      </c>
      <c r="F15" s="4">
        <v>1</v>
      </c>
      <c r="G15" s="4">
        <v>1</v>
      </c>
      <c r="H15" s="4"/>
      <c r="I15" s="4"/>
      <c r="J15" s="4"/>
      <c r="K15" s="4"/>
      <c r="L15" s="4"/>
      <c r="M15" s="4"/>
      <c r="N15" s="4"/>
      <c r="O15" s="4"/>
      <c r="P15" s="5">
        <f t="shared" si="0"/>
        <v>4</v>
      </c>
      <c r="Q15" s="6">
        <f t="shared" si="1"/>
        <v>100</v>
      </c>
    </row>
    <row r="16" spans="1:17" ht="30" customHeight="1" x14ac:dyDescent="0.2">
      <c r="A16" s="13" t="s">
        <v>21</v>
      </c>
      <c r="B16" s="8" t="s">
        <v>9</v>
      </c>
      <c r="C16" s="4" t="s">
        <v>8</v>
      </c>
      <c r="D16" s="4">
        <v>1</v>
      </c>
      <c r="E16" s="4">
        <v>1</v>
      </c>
      <c r="F16" s="4">
        <v>1</v>
      </c>
      <c r="G16" s="4">
        <v>1</v>
      </c>
      <c r="H16" s="4"/>
      <c r="I16" s="4"/>
      <c r="J16" s="4"/>
      <c r="K16" s="4"/>
      <c r="L16" s="4"/>
      <c r="M16" s="4"/>
      <c r="N16" s="4"/>
      <c r="O16" s="4"/>
      <c r="P16" s="5">
        <f t="shared" si="0"/>
        <v>4</v>
      </c>
      <c r="Q16" s="6">
        <f t="shared" si="1"/>
        <v>100</v>
      </c>
    </row>
    <row r="17" spans="1:17" ht="30" customHeight="1" x14ac:dyDescent="0.2">
      <c r="A17" s="13" t="s">
        <v>26</v>
      </c>
      <c r="B17" s="8" t="s">
        <v>9</v>
      </c>
      <c r="C17" s="4" t="s">
        <v>8</v>
      </c>
      <c r="D17" s="4">
        <v>1</v>
      </c>
      <c r="E17" s="4">
        <v>1</v>
      </c>
      <c r="F17" s="4">
        <v>1</v>
      </c>
      <c r="G17" s="4">
        <v>1</v>
      </c>
      <c r="H17" s="4"/>
      <c r="I17" s="4"/>
      <c r="J17" s="4"/>
      <c r="K17" s="4"/>
      <c r="L17" s="4"/>
      <c r="M17" s="4"/>
      <c r="N17" s="4"/>
      <c r="O17" s="4"/>
      <c r="P17" s="5">
        <f t="shared" si="0"/>
        <v>4</v>
      </c>
      <c r="Q17" s="6">
        <f t="shared" si="1"/>
        <v>100</v>
      </c>
    </row>
    <row r="18" spans="1:17" ht="30" customHeight="1" x14ac:dyDescent="0.2">
      <c r="A18" s="13" t="s">
        <v>37</v>
      </c>
      <c r="B18" s="8" t="s">
        <v>9</v>
      </c>
      <c r="C18" s="4" t="s">
        <v>8</v>
      </c>
      <c r="D18" s="10" t="s">
        <v>38</v>
      </c>
      <c r="E18" s="4">
        <v>1</v>
      </c>
      <c r="F18" s="4">
        <v>1</v>
      </c>
      <c r="G18" s="4">
        <v>1</v>
      </c>
      <c r="H18" s="11"/>
      <c r="I18" s="11"/>
      <c r="J18" s="11"/>
      <c r="K18" s="11"/>
      <c r="L18" s="11"/>
      <c r="M18" s="11"/>
      <c r="N18" s="11"/>
      <c r="O18" s="11"/>
      <c r="P18" s="5">
        <f t="shared" si="0"/>
        <v>3</v>
      </c>
      <c r="Q18" s="6">
        <f>(P18*100)/(2)</f>
        <v>150</v>
      </c>
    </row>
    <row r="19" spans="1:17" ht="30" customHeight="1" x14ac:dyDescent="0.2">
      <c r="A19" s="13" t="s">
        <v>39</v>
      </c>
      <c r="B19" s="8" t="s">
        <v>9</v>
      </c>
      <c r="C19" s="4" t="s">
        <v>8</v>
      </c>
      <c r="D19" s="10" t="s">
        <v>38</v>
      </c>
      <c r="E19" s="4">
        <v>1</v>
      </c>
      <c r="F19" s="4">
        <v>1</v>
      </c>
      <c r="G19" s="4">
        <v>0</v>
      </c>
      <c r="H19" s="11"/>
      <c r="I19" s="11"/>
      <c r="J19" s="11"/>
      <c r="K19" s="11"/>
      <c r="L19" s="11"/>
      <c r="M19" s="11"/>
      <c r="N19" s="11"/>
      <c r="O19" s="11"/>
      <c r="P19" s="5">
        <f t="shared" si="0"/>
        <v>2</v>
      </c>
      <c r="Q19" s="6">
        <f>(P19*100)/(2)</f>
        <v>100</v>
      </c>
    </row>
    <row r="20" spans="1:17" ht="30" customHeight="1" x14ac:dyDescent="0.2">
      <c r="A20" s="9" t="s">
        <v>20</v>
      </c>
      <c r="B20" s="8" t="s">
        <v>9</v>
      </c>
      <c r="C20" s="4" t="s">
        <v>8</v>
      </c>
      <c r="D20" s="4">
        <v>1</v>
      </c>
      <c r="E20" s="24" t="s">
        <v>40</v>
      </c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5">
        <f t="shared" ref="P20" si="2">SUM(D20:O20)</f>
        <v>1</v>
      </c>
      <c r="Q20" s="6">
        <f>(P20*100)/(1)</f>
        <v>100</v>
      </c>
    </row>
    <row r="21" spans="1:17" ht="30" customHeight="1" x14ac:dyDescent="0.2">
      <c r="A21" s="9" t="s">
        <v>25</v>
      </c>
      <c r="B21" s="8" t="s">
        <v>9</v>
      </c>
      <c r="C21" s="4" t="s">
        <v>8</v>
      </c>
      <c r="D21" s="4">
        <v>0</v>
      </c>
      <c r="E21" s="24" t="s">
        <v>40</v>
      </c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5">
        <f>SUM(D21:O21)</f>
        <v>0</v>
      </c>
      <c r="Q21" s="6">
        <f>(P21*100)/(1)</f>
        <v>0</v>
      </c>
    </row>
    <row r="22" spans="1:17" ht="27" customHeight="1" x14ac:dyDescent="0.2">
      <c r="A22" s="14" t="s">
        <v>12</v>
      </c>
      <c r="B22" s="15"/>
      <c r="C22" s="15"/>
      <c r="D22" s="7">
        <f>AVERAGE(D7,D8,D9,D10,D11,D12,D13,D14,D15,D16,D17,D20,D21)*100</f>
        <v>92.307692307692307</v>
      </c>
      <c r="E22" s="7">
        <f>AVERAGE(E7:E19)*100</f>
        <v>92.307692307692307</v>
      </c>
      <c r="F22" s="7">
        <f t="shared" ref="F22:O22" si="3">AVERAGE(F7:F19)*100</f>
        <v>84.615384615384613</v>
      </c>
      <c r="G22" s="7">
        <f t="shared" si="3"/>
        <v>84.615384615384613</v>
      </c>
      <c r="H22" s="7" t="e">
        <f t="shared" si="3"/>
        <v>#DIV/0!</v>
      </c>
      <c r="I22" s="7" t="e">
        <f t="shared" si="3"/>
        <v>#DIV/0!</v>
      </c>
      <c r="J22" s="7" t="e">
        <f t="shared" si="3"/>
        <v>#DIV/0!</v>
      </c>
      <c r="K22" s="7" t="e">
        <f t="shared" si="3"/>
        <v>#DIV/0!</v>
      </c>
      <c r="L22" s="7" t="e">
        <f t="shared" si="3"/>
        <v>#DIV/0!</v>
      </c>
      <c r="M22" s="7" t="e">
        <f t="shared" si="3"/>
        <v>#DIV/0!</v>
      </c>
      <c r="N22" s="7" t="e">
        <f t="shared" si="3"/>
        <v>#DIV/0!</v>
      </c>
      <c r="O22" s="7" t="e">
        <f t="shared" si="3"/>
        <v>#DIV/0!</v>
      </c>
      <c r="P22" s="7"/>
      <c r="Q22" s="6"/>
    </row>
  </sheetData>
  <mergeCells count="11">
    <mergeCell ref="A22:C22"/>
    <mergeCell ref="A1:Q1"/>
    <mergeCell ref="A2:Q2"/>
    <mergeCell ref="A3:Q3"/>
    <mergeCell ref="A4:Q4"/>
    <mergeCell ref="A5:A6"/>
    <mergeCell ref="B5:B6"/>
    <mergeCell ref="C5:C6"/>
    <mergeCell ref="D5:Q5"/>
    <mergeCell ref="E20:O20"/>
    <mergeCell ref="E21:O21"/>
  </mergeCells>
  <hyperlinks>
    <hyperlink ref="E20:O20" r:id="rId1" display="A partir del 31 de Enero de 2019, dejaron de formar parte de la Comisión"/>
    <hyperlink ref="E21:O21" r:id="rId2" display="A partir del 31 de Enero de 2019, dejaron de formar parte de la Comisión"/>
  </hyperlinks>
  <pageMargins left="0.7" right="0.7" top="0.75" bottom="0.75" header="0.3" footer="0.3"/>
  <pageSetup paperSize="5" scale="45" orientation="landscape" r:id="rId3"/>
  <colBreaks count="1" manualBreakCount="1">
    <brk id="18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Urbano 2019</vt:lpstr>
      <vt:lpstr>'Desarrollo Urbano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2019-06-03T18:57:00Z</dcterms:modified>
</cp:coreProperties>
</file>