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glamentos y Puntos Const." sheetId="1" r:id="rId1"/>
  </sheets>
  <definedNames>
    <definedName name="_xlnm.Print_Area" localSheetId="0">'Reglamentos y Puntos Const.'!$A$1:$R$63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F18" i="1"/>
  <c r="G18" i="1"/>
  <c r="H18" i="1"/>
  <c r="I18" i="1"/>
  <c r="J18" i="1"/>
  <c r="P17" i="1" l="1"/>
  <c r="Q17" i="1" s="1"/>
  <c r="P16" i="1"/>
  <c r="Q16" i="1" s="1"/>
  <c r="P7" i="1"/>
  <c r="Q7" i="1" s="1"/>
  <c r="K18" i="1"/>
  <c r="L18" i="1"/>
  <c r="M18" i="1"/>
  <c r="N18" i="1"/>
  <c r="O18" i="1"/>
  <c r="P12" i="1"/>
  <c r="P11" i="1"/>
  <c r="P10" i="1"/>
  <c r="P9" i="1"/>
  <c r="P15" i="1"/>
  <c r="P14" i="1"/>
  <c r="P13" i="1"/>
  <c r="P8" i="1"/>
  <c r="Q12" i="1" l="1"/>
  <c r="Q10" i="1"/>
  <c r="Q14" i="1"/>
  <c r="Q8" i="1"/>
  <c r="Q15" i="1"/>
  <c r="Q11" i="1"/>
  <c r="Q13" i="1"/>
  <c r="Q9" i="1"/>
</calcChain>
</file>

<file path=xl/sharedStrings.xml><?xml version="1.0" encoding="utf-8"?>
<sst xmlns="http://schemas.openxmlformats.org/spreadsheetml/2006/main" count="48" uniqueCount="32">
  <si>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</si>
  <si>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</si>
  <si>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</si>
  <si>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</si>
  <si>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</si>
  <si>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</si>
  <si>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</si>
  <si>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</si>
  <si>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</si>
  <si>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PRI</t>
  </si>
  <si>
    <t>PAN</t>
  </si>
  <si>
    <t>% TOTAL DE ASISTENCIA POR SESIÓN</t>
  </si>
  <si>
    <t>Total de Asistencia por Regidor</t>
  </si>
  <si>
    <t>ABEL OCTAVIO SALGADO PEÑA</t>
  </si>
  <si>
    <t>MORENA</t>
  </si>
  <si>
    <t>JOSÉ ANTONIO DE LA TORRE BRAVO</t>
  </si>
  <si>
    <t>RAFAEL MARTÍNEZ RAMÍREZ</t>
  </si>
  <si>
    <t>MÓNICA PAOLA MAGAÑA MENDOZA</t>
  </si>
  <si>
    <t>DENISSE DURAN GUTIÉRREZ</t>
  </si>
  <si>
    <t>LAURA GABRIELA CÁRDENAS RODRÍGUEZ</t>
  </si>
  <si>
    <t>COMISIÓN EDILICIA DE REGLAMENTOS Y PUNTOS CONSTITUCIONALES</t>
  </si>
  <si>
    <t>Presidenta</t>
  </si>
  <si>
    <t>WENDY SOFÍA RAMÍREZ CAMPOS</t>
  </si>
  <si>
    <t>OSCAR JAVIER RAMÍREZ CASTELLANOS</t>
  </si>
  <si>
    <t>MELINA ALATORRE NÚÑEZ</t>
  </si>
  <si>
    <t>JESÚS PABLO LEMUS NAVARRO</t>
  </si>
  <si>
    <t>ESTADÍSTICA DE ASISTENCIA COMISIONES EDILICIAS 2019</t>
  </si>
  <si>
    <t>SERGIO BARRERA SEPULVEDA</t>
  </si>
  <si>
    <t>No formaba parte de la Comisión</t>
  </si>
  <si>
    <t>A partir del 31 de Enero de 2019, dejo de formar parte de la Comisión</t>
  </si>
  <si>
    <t>02/04/2019
sesión 11hrs</t>
  </si>
  <si>
    <t>02/04/2019
sesión 12hrs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</si>
</sst>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1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  <color rgb="FFC00000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16D-4426-9AB8-9013B1FA2907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16D-4426-9AB8-9013B1FA2907}"/>
              </c:ext>
            </c:extLst>
          </c:dPt>
          <c:cat>
            <c:strRef>
              <c:f>'Reglamentos y Puntos Const.'!$A$7:$A$16</c:f>
              <c:strCache>
                <c:ptCount val="10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OSCAR JAVIER RAMÍREZ CASTELLANOS</c:v>
                </c:pt>
                <c:pt idx="5">
                  <c:v>MELINA ALATORRE NÚÑEZ</c:v>
                </c:pt>
                <c:pt idx="6">
                  <c:v>JESÚS PABLO LEMUS NAVARRO</c:v>
                </c:pt>
                <c:pt idx="7">
                  <c:v>RAFAEL MARTÍNEZ RAMÍREZ</c:v>
                </c:pt>
                <c:pt idx="8">
                  <c:v>MÓNICA PAOLA MAGAÑA MENDOZA</c:v>
                </c:pt>
                <c:pt idx="9">
                  <c:v>SERGIO BARRERA SEPULVEDA</c:v>
                </c:pt>
              </c:strCache>
            </c:strRef>
          </c:cat>
          <c:val>
            <c:numRef>
              <c:f>'Reglamentos y Puntos Const.'!$P$7:$P$16</c:f>
              <c:numCache>
                <c:formatCode>General</c:formatCode>
                <c:ptCount val="10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94272"/>
        <c:axId val="126300160"/>
      </c:barChart>
      <c:catAx>
        <c:axId val="126294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126300160"/>
        <c:crosses val="autoZero"/>
        <c:auto val="1"/>
        <c:lblAlgn val="ctr"/>
        <c:lblOffset val="100"/>
        <c:tickLblSkip val="1"/>
        <c:noMultiLvlLbl val="0"/>
      </c:catAx>
      <c:valAx>
        <c:axId val="126300160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262942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</a:t>
            </a:r>
            <a:r>
              <a:rPr lang="es-MX" sz="1000" baseline="0">
                <a:latin typeface="Century Gothic" pitchFamily="34" charset="0"/>
              </a:rPr>
              <a:t>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1999"/>
          <c:y val="6.45748342361013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'Reglamentos y Puntos Const.'!$A$7:$A$16</c:f>
              <c:strCache>
                <c:ptCount val="10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OSCAR JAVIER RAMÍREZ CASTELLANOS</c:v>
                </c:pt>
                <c:pt idx="5">
                  <c:v>MELINA ALATORRE NÚÑEZ</c:v>
                </c:pt>
                <c:pt idx="6">
                  <c:v>JESÚS PABLO LEMUS NAVARRO</c:v>
                </c:pt>
                <c:pt idx="7">
                  <c:v>RAFAEL MARTÍNEZ RAMÍREZ</c:v>
                </c:pt>
                <c:pt idx="8">
                  <c:v>MÓNICA PAOLA MAGAÑA MENDOZA</c:v>
                </c:pt>
                <c:pt idx="9">
                  <c:v>SERGIO BARRERA SEPULVEDA</c:v>
                </c:pt>
              </c:strCache>
            </c:strRef>
          </c:cat>
          <c:val>
            <c:numRef>
              <c:f>'Reglamentos y Puntos Const.'!$Q$7:$Q$16</c:f>
              <c:numCache>
                <c:formatCode>0</c:formatCode>
                <c:ptCount val="10"/>
                <c:pt idx="0">
                  <c:v>100</c:v>
                </c:pt>
                <c:pt idx="1">
                  <c:v>87.5</c:v>
                </c:pt>
                <c:pt idx="2">
                  <c:v>87.5</c:v>
                </c:pt>
                <c:pt idx="3">
                  <c:v>62.5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7"/>
          <c:w val="0.43888886357207735"/>
          <c:h val="0.6847623213764945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REGLAMENTOS Y PUNTOS CONSTITUCIONALES</a:t>
            </a:r>
          </a:p>
        </c:rich>
      </c:tx>
      <c:layout>
        <c:manualLayout>
          <c:xMode val="edge"/>
          <c:yMode val="edge"/>
          <c:x val="0.62272001204396088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70%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'Reglamentos y Puntos Const.'!$D$6:$O$6</c:f>
              <c:strCache>
                <c:ptCount val="8"/>
                <c:pt idx="0">
                  <c:v>14/01/2019</c:v>
                </c:pt>
                <c:pt idx="1">
                  <c:v>07/02/2019</c:v>
                </c:pt>
                <c:pt idx="2">
                  <c:v>13/03/2019</c:v>
                </c:pt>
                <c:pt idx="3">
                  <c:v>02/04/2019
sesión 11hrs</c:v>
                </c:pt>
                <c:pt idx="4">
                  <c:v>02/04/2019
sesión 12hrs</c:v>
                </c:pt>
                <c:pt idx="5">
                  <c:v>11/04/2019</c:v>
                </c:pt>
                <c:pt idx="6">
                  <c:v>23/05/2019</c:v>
                </c:pt>
                <c:pt idx="7">
                  <c:v>05/06/2019</c:v>
                </c:pt>
              </c:strCache>
            </c:strRef>
          </c:cat>
          <c:val>
            <c:numRef>
              <c:f>'Reglamentos y Puntos Const.'!$D$18:$O$18</c:f>
              <c:numCache>
                <c:formatCode>0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445056"/>
        <c:axId val="126446592"/>
        <c:axId val="0"/>
      </c:bar3DChart>
      <c:catAx>
        <c:axId val="126445056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26446592"/>
        <c:crosses val="autoZero"/>
        <c:auto val="0"/>
        <c:lblAlgn val="ctr"/>
        <c:lblOffset val="100"/>
        <c:noMultiLvlLbl val="0"/>
      </c:catAx>
      <c:valAx>
        <c:axId val="1264465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12644505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19</xdr:row>
      <xdr:rowOff>19051</xdr:rowOff>
    </xdr:from>
    <xdr:to>
      <xdr:col>13</xdr:col>
      <xdr:colOff>828675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16140</xdr:colOff>
      <xdr:row>0</xdr:row>
      <xdr:rowOff>180975</xdr:rowOff>
    </xdr:from>
    <xdr:to>
      <xdr:col>3</xdr:col>
      <xdr:colOff>171450</xdr:colOff>
      <xdr:row>3</xdr:row>
      <xdr:rowOff>76200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502290" y="1809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19</xdr:row>
      <xdr:rowOff>47625</xdr:rowOff>
    </xdr:from>
    <xdr:to>
      <xdr:col>5</xdr:col>
      <xdr:colOff>523876</xdr:colOff>
      <xdr:row>45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47</xdr:row>
      <xdr:rowOff>66675</xdr:rowOff>
    </xdr:from>
    <xdr:to>
      <xdr:col>7</xdr:col>
      <xdr:colOff>609600</xdr:colOff>
      <xdr:row>79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1019175</xdr:colOff>
      <xdr:row>0</xdr:row>
      <xdr:rowOff>323850</xdr:rowOff>
    </xdr:from>
    <xdr:to>
      <xdr:col>13</xdr:col>
      <xdr:colOff>974460</xdr:colOff>
      <xdr:row>3</xdr:row>
      <xdr:rowOff>219075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782800" y="32385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zoomScaleSheetLayoutView="80" workbookViewId="0">
      <selection activeCell="D15" sqref="D15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8.5" customHeight="1" x14ac:dyDescent="0.2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29.25" customHeight="1" x14ac:dyDescent="0.2">
      <c r="A3" s="22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27" customHeight="1" x14ac:dyDescent="0.2">
      <c r="A4" s="22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ht="21.75" customHeight="1" x14ac:dyDescent="0.2">
      <c r="A5" s="25" t="s">
        <v>2</v>
      </c>
      <c r="B5" s="25" t="s">
        <v>3</v>
      </c>
      <c r="C5" s="25" t="s">
        <v>4</v>
      </c>
      <c r="D5" s="25" t="s">
        <v>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56.25" customHeight="1" x14ac:dyDescent="0.2">
      <c r="A6" s="26"/>
      <c r="B6" s="25"/>
      <c r="C6" s="25"/>
      <c r="D6" s="9">
        <v>43479</v>
      </c>
      <c r="E6" s="9">
        <v>43503</v>
      </c>
      <c r="F6" s="9">
        <v>43537</v>
      </c>
      <c r="G6" s="9" t="s">
        <v>30</v>
      </c>
      <c r="H6" s="9" t="s">
        <v>31</v>
      </c>
      <c r="I6" s="9">
        <v>43566</v>
      </c>
      <c r="J6" s="9">
        <v>43608</v>
      </c>
      <c r="K6" s="9">
        <v>43621</v>
      </c>
      <c r="L6" s="9"/>
      <c r="M6" s="9"/>
      <c r="N6" s="9"/>
      <c r="O6" s="9"/>
      <c r="P6" s="10" t="s">
        <v>12</v>
      </c>
      <c r="Q6" s="10" t="s">
        <v>6</v>
      </c>
    </row>
    <row r="7" spans="1:17" ht="30" customHeight="1" x14ac:dyDescent="0.2">
      <c r="A7" s="8" t="s">
        <v>19</v>
      </c>
      <c r="B7" s="7" t="s">
        <v>21</v>
      </c>
      <c r="C7" s="2" t="s">
        <v>7</v>
      </c>
      <c r="D7" s="2">
        <v>1</v>
      </c>
      <c r="E7" s="2">
        <v>1</v>
      </c>
      <c r="F7" s="5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11"/>
      <c r="M7" s="11"/>
      <c r="N7" s="11"/>
      <c r="O7" s="2"/>
      <c r="P7" s="3">
        <f>SUM(D7:O7)</f>
        <v>8</v>
      </c>
      <c r="Q7" s="4">
        <f>(P7*100)/($P$7)</f>
        <v>100</v>
      </c>
    </row>
    <row r="8" spans="1:17" ht="30" customHeight="1" x14ac:dyDescent="0.2">
      <c r="A8" s="14" t="s">
        <v>13</v>
      </c>
      <c r="B8" s="7" t="s">
        <v>8</v>
      </c>
      <c r="C8" s="2" t="s">
        <v>9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0</v>
      </c>
      <c r="K8" s="2">
        <v>1</v>
      </c>
      <c r="L8" s="11"/>
      <c r="M8" s="11"/>
      <c r="N8" s="11"/>
      <c r="O8" s="2"/>
      <c r="P8" s="3">
        <f t="shared" ref="P8:P9" si="0">SUM(D8:O8)</f>
        <v>7</v>
      </c>
      <c r="Q8" s="4">
        <f t="shared" ref="Q8:Q15" si="1">(P8*100)/($P$7)</f>
        <v>87.5</v>
      </c>
    </row>
    <row r="9" spans="1:17" ht="30" customHeight="1" x14ac:dyDescent="0.2">
      <c r="A9" s="14" t="s">
        <v>15</v>
      </c>
      <c r="B9" s="7" t="s">
        <v>8</v>
      </c>
      <c r="C9" s="2" t="s">
        <v>10</v>
      </c>
      <c r="D9" s="2">
        <v>1</v>
      </c>
      <c r="E9" s="2">
        <v>1</v>
      </c>
      <c r="F9" s="5">
        <v>1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11"/>
      <c r="M9" s="11"/>
      <c r="N9" s="11"/>
      <c r="O9" s="2"/>
      <c r="P9" s="3">
        <f t="shared" si="0"/>
        <v>7</v>
      </c>
      <c r="Q9" s="4">
        <f t="shared" si="1"/>
        <v>87.5</v>
      </c>
    </row>
    <row r="10" spans="1:17" ht="30" customHeight="1" x14ac:dyDescent="0.2">
      <c r="A10" s="14" t="s">
        <v>22</v>
      </c>
      <c r="B10" s="7" t="s">
        <v>8</v>
      </c>
      <c r="C10" s="2" t="s">
        <v>14</v>
      </c>
      <c r="D10" s="2">
        <v>1</v>
      </c>
      <c r="E10" s="2">
        <v>1</v>
      </c>
      <c r="F10" s="5">
        <v>1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11"/>
      <c r="M10" s="11"/>
      <c r="N10" s="11"/>
      <c r="O10" s="2"/>
      <c r="P10" s="3">
        <f t="shared" ref="P10:P15" si="2">SUM(D10:O10)</f>
        <v>5</v>
      </c>
      <c r="Q10" s="4">
        <f t="shared" si="1"/>
        <v>62.5</v>
      </c>
    </row>
    <row r="11" spans="1:17" ht="30" customHeight="1" x14ac:dyDescent="0.2">
      <c r="A11" s="15" t="s">
        <v>23</v>
      </c>
      <c r="B11" s="7" t="s">
        <v>8</v>
      </c>
      <c r="C11" s="2" t="s">
        <v>7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11"/>
      <c r="M11" s="11"/>
      <c r="N11" s="11"/>
      <c r="O11" s="2"/>
      <c r="P11" s="3">
        <f t="shared" si="2"/>
        <v>8</v>
      </c>
      <c r="Q11" s="4">
        <f t="shared" si="1"/>
        <v>100</v>
      </c>
    </row>
    <row r="12" spans="1:17" ht="30" customHeight="1" x14ac:dyDescent="0.2">
      <c r="A12" s="15" t="s">
        <v>24</v>
      </c>
      <c r="B12" s="7" t="s">
        <v>8</v>
      </c>
      <c r="C12" s="2" t="s">
        <v>7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11"/>
      <c r="M12" s="11"/>
      <c r="N12" s="11"/>
      <c r="O12" s="2"/>
      <c r="P12" s="3">
        <f t="shared" si="2"/>
        <v>8</v>
      </c>
      <c r="Q12" s="4">
        <f t="shared" si="1"/>
        <v>100</v>
      </c>
    </row>
    <row r="13" spans="1:17" ht="30" customHeight="1" x14ac:dyDescent="0.2">
      <c r="A13" s="14" t="s">
        <v>25</v>
      </c>
      <c r="B13" s="7" t="s">
        <v>8</v>
      </c>
      <c r="C13" s="2" t="s">
        <v>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11"/>
      <c r="M13" s="11"/>
      <c r="N13" s="11"/>
      <c r="O13" s="2"/>
      <c r="P13" s="3">
        <f t="shared" si="2"/>
        <v>0</v>
      </c>
      <c r="Q13" s="4">
        <f t="shared" si="1"/>
        <v>0</v>
      </c>
    </row>
    <row r="14" spans="1:17" ht="30" customHeight="1" x14ac:dyDescent="0.2">
      <c r="A14" s="15" t="s">
        <v>16</v>
      </c>
      <c r="B14" s="7" t="s">
        <v>8</v>
      </c>
      <c r="C14" s="2" t="s">
        <v>7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11"/>
      <c r="M14" s="11"/>
      <c r="N14" s="11"/>
      <c r="O14" s="2"/>
      <c r="P14" s="3">
        <f t="shared" si="2"/>
        <v>8</v>
      </c>
      <c r="Q14" s="4">
        <f t="shared" si="1"/>
        <v>100</v>
      </c>
    </row>
    <row r="15" spans="1:17" ht="30" customHeight="1" x14ac:dyDescent="0.2">
      <c r="A15" s="15" t="s">
        <v>17</v>
      </c>
      <c r="B15" s="7" t="s">
        <v>8</v>
      </c>
      <c r="C15" s="2" t="s">
        <v>7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11"/>
      <c r="M15" s="11"/>
      <c r="N15" s="11"/>
      <c r="O15" s="2"/>
      <c r="P15" s="3">
        <f t="shared" si="2"/>
        <v>8</v>
      </c>
      <c r="Q15" s="4">
        <f t="shared" si="1"/>
        <v>100</v>
      </c>
    </row>
    <row r="16" spans="1:17" ht="30" customHeight="1" x14ac:dyDescent="0.2">
      <c r="A16" s="15" t="s">
        <v>27</v>
      </c>
      <c r="B16" s="7" t="s">
        <v>8</v>
      </c>
      <c r="C16" s="2" t="s">
        <v>7</v>
      </c>
      <c r="D16" s="12" t="s">
        <v>28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13"/>
      <c r="M16" s="13"/>
      <c r="N16" s="13"/>
      <c r="O16" s="13"/>
      <c r="P16" s="3">
        <f t="shared" ref="P16:P17" si="3">SUM(D16:O16)</f>
        <v>7</v>
      </c>
      <c r="Q16" s="4">
        <f>(P16*100)/($P$16)</f>
        <v>100</v>
      </c>
    </row>
    <row r="17" spans="1:17" ht="30" customHeight="1" x14ac:dyDescent="0.2">
      <c r="A17" s="14" t="s">
        <v>18</v>
      </c>
      <c r="B17" s="7" t="s">
        <v>8</v>
      </c>
      <c r="C17" s="2" t="s">
        <v>14</v>
      </c>
      <c r="D17" s="2">
        <v>1</v>
      </c>
      <c r="E17" s="27" t="s">
        <v>29</v>
      </c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3">
        <f t="shared" si="3"/>
        <v>1</v>
      </c>
      <c r="Q17" s="4">
        <f>(P17*100)/($P$17)</f>
        <v>100</v>
      </c>
    </row>
    <row r="18" spans="1:17" ht="27" customHeight="1" x14ac:dyDescent="0.2">
      <c r="A18" s="17" t="s">
        <v>11</v>
      </c>
      <c r="B18" s="18"/>
      <c r="C18" s="18"/>
      <c r="D18" s="6">
        <f>AVERAGE(D7,D8,D9,D10,D11,D12,D13,D14,D15,D17)*100</f>
        <v>90</v>
      </c>
      <c r="E18" s="6">
        <f>AVERAGE(E7:E16)*100</f>
        <v>90</v>
      </c>
      <c r="F18" s="6">
        <f t="shared" ref="F18:J18" si="4">AVERAGE(F7:F16)*100</f>
        <v>90</v>
      </c>
      <c r="G18" s="6">
        <f t="shared" si="4"/>
        <v>90</v>
      </c>
      <c r="H18" s="6">
        <f t="shared" si="4"/>
        <v>90</v>
      </c>
      <c r="I18" s="6">
        <f t="shared" si="4"/>
        <v>70</v>
      </c>
      <c r="J18" s="6">
        <f t="shared" si="4"/>
        <v>70</v>
      </c>
      <c r="K18" s="6">
        <f t="shared" ref="K18:O18" si="5">SUM(K7:K15)/10*100</f>
        <v>70</v>
      </c>
      <c r="L18" s="6">
        <f t="shared" si="5"/>
        <v>0</v>
      </c>
      <c r="M18" s="6">
        <f t="shared" si="5"/>
        <v>0</v>
      </c>
      <c r="N18" s="6">
        <f t="shared" si="5"/>
        <v>0</v>
      </c>
      <c r="O18" s="6">
        <f t="shared" si="5"/>
        <v>0</v>
      </c>
      <c r="P18" s="6"/>
      <c r="Q18" s="4"/>
    </row>
    <row r="72" spans="8:8" ht="13.5" x14ac:dyDescent="0.3">
      <c r="H72" s="16"/>
    </row>
  </sheetData>
  <mergeCells count="10">
    <mergeCell ref="A18:C18"/>
    <mergeCell ref="A1:Q1"/>
    <mergeCell ref="A2:Q2"/>
    <mergeCell ref="A3:Q3"/>
    <mergeCell ref="A4:Q4"/>
    <mergeCell ref="A5:A6"/>
    <mergeCell ref="B5:B6"/>
    <mergeCell ref="C5:C6"/>
    <mergeCell ref="D5:Q5"/>
    <mergeCell ref="E17:O17"/>
  </mergeCells>
  <hyperlinks>
    <hyperlink ref="E17:O17" r:id="rId1" display="A partir del 31 de Enero de 2019, dejaron de formar parte de la Comisión"/>
  </hyperlinks>
  <pageMargins left="0.7" right="0.7" top="0.75" bottom="0.75" header="0.3" footer="0.3"/>
  <pageSetup paperSize="5" scale="45" orientation="landscape" r:id="rId2"/>
  <colBreaks count="1" manualBreakCount="1">
    <brk id="1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Puntos Const.</vt:lpstr>
      <vt:lpstr>'Reglamentos y Puntos Const.'!Área_de_impresión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2016-04-14T16:46:09Z</dcterms:created>
  <dcterms:modified xsi:type="dcterms:W3CDTF">2019-06-07T14:55:50Z</dcterms:modified>
</cp:coreProperties>
</file>