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360" windowWidth="19815" windowHeight="7650"/>
  </bookViews>
  <sheets>
    <sheet name="Estadísticas Mayo 2019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16" i="1" l="1"/>
  <c r="J213" i="1" s="1"/>
  <c r="G300" i="1"/>
  <c r="E214" i="1"/>
  <c r="E213" i="1"/>
  <c r="E212" i="1"/>
  <c r="E211" i="1"/>
  <c r="I189" i="1"/>
  <c r="J186" i="1" s="1"/>
  <c r="J187" i="1"/>
  <c r="E187" i="1"/>
  <c r="E186" i="1"/>
  <c r="J185" i="1"/>
  <c r="E185" i="1"/>
  <c r="E184" i="1"/>
  <c r="I160" i="1"/>
  <c r="J157" i="1" s="1"/>
  <c r="J158" i="1"/>
  <c r="E157" i="1"/>
  <c r="E156" i="1"/>
  <c r="E155" i="1"/>
  <c r="J149" i="1"/>
  <c r="J144" i="1"/>
  <c r="J139" i="1"/>
  <c r="J134" i="1"/>
  <c r="I102" i="1"/>
  <c r="J100" i="1" s="1"/>
  <c r="J61" i="1"/>
  <c r="M58" i="1" s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J23" i="1"/>
  <c r="L22" i="1"/>
  <c r="K23" i="1" s="1"/>
  <c r="F22" i="1"/>
  <c r="E23" i="1" s="1"/>
  <c r="J184" i="1" l="1"/>
  <c r="J189" i="1" s="1"/>
  <c r="J156" i="1"/>
  <c r="J97" i="1"/>
  <c r="J99" i="1"/>
  <c r="H23" i="1"/>
  <c r="I23" i="1"/>
  <c r="C23" i="1"/>
  <c r="D23" i="1"/>
  <c r="M60" i="1"/>
  <c r="J98" i="1"/>
  <c r="M47" i="1"/>
  <c r="M51" i="1"/>
  <c r="M55" i="1"/>
  <c r="M44" i="1"/>
  <c r="M48" i="1"/>
  <c r="M52" i="1"/>
  <c r="M56" i="1"/>
  <c r="M59" i="1"/>
  <c r="J214" i="1"/>
  <c r="J96" i="1"/>
  <c r="J155" i="1"/>
  <c r="M45" i="1"/>
  <c r="M49" i="1"/>
  <c r="M53" i="1"/>
  <c r="M57" i="1"/>
  <c r="J211" i="1"/>
  <c r="J216" i="1" s="1"/>
  <c r="J215" i="1"/>
  <c r="M46" i="1"/>
  <c r="M50" i="1"/>
  <c r="M54" i="1"/>
  <c r="J212" i="1"/>
  <c r="J160" i="1" l="1"/>
  <c r="L23" i="1"/>
  <c r="M61" i="1"/>
  <c r="J102" i="1"/>
  <c r="F23" i="1"/>
</calcChain>
</file>

<file path=xl/sharedStrings.xml><?xml version="1.0" encoding="utf-8"?>
<sst xmlns="http://schemas.openxmlformats.org/spreadsheetml/2006/main" count="128" uniqueCount="98">
  <si>
    <t>DIRECCIÓN DE TRANSPARENCIA Y BUENAS PRÁCTICAS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</si>
  <si>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</si>
  <si>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</si>
  <si>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</si>
  <si>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</si>
  <si>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</si>
  <si>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</si>
  <si>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</si>
  <si>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</si>
  <si>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</si>
  <si>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</si>
  <si>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</si>
  <si>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</si>
  <si>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</si>
  <si>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</si>
  <si>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</si>
  <si>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</si>
  <si>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</si>
  <si>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</si>
  <si>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</si>
  <si>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</si>
  <si>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</si>
  <si>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</si>
  <si>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</si>
  <si>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</si>
  <si>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</si>
  <si>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Area de Proyectos Estratégicos</t>
  </si>
  <si>
    <t>Área de Relaciones Públicas</t>
  </si>
  <si>
    <t>Comisaria de Seguridad Pública</t>
  </si>
  <si>
    <t xml:space="preserve">Comunicación Social y Analisis Estrategico 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</si>
  <si>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</si>
  <si>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</si>
  <si>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</si>
  <si>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</si>
  <si>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Coordinacion  General Integral Gestion de la Ciudad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</si>
  <si>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</si>
  <si>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</si>
  <si>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</si>
  <si>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</si>
  <si>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Catastro</t>
  </si>
  <si>
    <t>Dirección de Cementerios</t>
  </si>
  <si>
    <t xml:space="preserve">Dirección de Educación </t>
  </si>
  <si>
    <t>Dirección de Enlace con el ayuntamiento</t>
  </si>
  <si>
    <t xml:space="preserve">Dirección de Fomento al empleo y  emprendurismo       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</si>
  <si>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</si>
  <si>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</si>
  <si>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</si>
  <si>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</si>
  <si>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</si>
  <si>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</si>
  <si>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</si>
  <si>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</si>
  <si>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</si>
  <si>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</si>
  <si>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Dir. de Pavimentos</t>
  </si>
  <si>
    <t>Dirección de Participación Ciudadana</t>
  </si>
  <si>
    <t>Dirección de Programas Sociales Municipales</t>
  </si>
  <si>
    <t xml:space="preserve">Dirección de Protección al Medio Ambiente </t>
  </si>
  <si>
    <t>Dirección de Protección Civil y Bomberos</t>
  </si>
  <si>
    <t>Dir. de Registro Civil</t>
  </si>
  <si>
    <t>Dirección de Tianguis y Comercio en espacios Abiertos</t>
  </si>
  <si>
    <t>Dirección de Transparencia y Buenas Prácticas</t>
  </si>
  <si>
    <t>Instituto de Capacitación y Oferta Educativa</t>
  </si>
  <si>
    <t xml:space="preserve">Instituto de Cultura </t>
  </si>
  <si>
    <t>Jefatura de espacios abiertos</t>
  </si>
  <si>
    <t>Secretaría del Ayuntamiento</t>
  </si>
  <si>
    <t>Secretaria Particular</t>
  </si>
  <si>
    <t>Sindicatura Municipal</t>
  </si>
  <si>
    <t>Tesorería Municipal</t>
  </si>
  <si>
    <t xml:space="preserve">Unidad de Patrimonio Municipal </t>
  </si>
  <si>
    <t xml:space="preserve">Unidad de Protección  Animal 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</si>
  <si>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</si>
  <si>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</si>
  <si>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</si>
  <si>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</si>
  <si>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</si>
  <si>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Coord. Gral. De Construccion de la Comunidad</t>
  </si>
  <si>
    <t>Dir. De Coplademun</t>
  </si>
  <si>
    <t>Instituto de las Maujeres Zapopanas</t>
  </si>
  <si>
    <t>Regidores</t>
  </si>
  <si>
    <t xml:space="preserve">Actas Acuerdo y Seguimientos </t>
  </si>
  <si>
    <t>Dir. De Delegaciones y Agencias Municipales</t>
  </si>
  <si>
    <t xml:space="preserve"> Dir. Desarrollo Agropecuario</t>
  </si>
  <si>
    <t>Dir. Desarrollo Economico</t>
  </si>
  <si>
    <t>Instituto de la Juventud</t>
  </si>
  <si>
    <t>CONFIDENCIAL</t>
  </si>
  <si>
    <t>Dir. De Asuntos Internos</t>
  </si>
  <si>
    <t>Dir. De Rastros Municipales</t>
  </si>
  <si>
    <t>Jefatura de Gabinete</t>
  </si>
  <si>
    <t>Dir. Administracion de Edificios</t>
  </si>
  <si>
    <t>Sindicatos</t>
  </si>
  <si>
    <t>Dir. De Turismo</t>
  </si>
  <si>
    <t>Dir. Centro Historico</t>
  </si>
  <si>
    <t>NO SE EMITIO RESUESTA  POR PARTE DE LA DEPENDENCIA</t>
  </si>
  <si>
    <t xml:space="preserve"> NO SE HA EMITIDO RESPUESTA</t>
  </si>
  <si>
    <t>Museo De Arte de Zapopan (MAZ)</t>
  </si>
  <si>
    <t>INFORMACIÓN ESTADÍSTICA MAYO 2019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</si>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</sst>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7" borderId="20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3" fillId="7" borderId="19" xfId="0" applyFont="1" applyFill="1" applyBorder="1" applyAlignment="1">
      <alignment horizontal="center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2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20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7" borderId="22" xfId="2" applyFont="1" applyFill="1" applyBorder="1" applyAlignment="1">
      <alignment wrapText="1"/>
    </xf>
    <xf numFmtId="0" fontId="4" fillId="7" borderId="23" xfId="2" applyFont="1" applyFill="1" applyBorder="1" applyAlignment="1">
      <alignment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5" borderId="0" xfId="2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left" wrapText="1"/>
    </xf>
    <xf numFmtId="0" fontId="3" fillId="7" borderId="23" xfId="0" applyFont="1" applyFill="1" applyBorder="1" applyAlignment="1">
      <alignment horizontal="left" wrapText="1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24" xfId="0" applyFont="1" applyFill="1" applyBorder="1" applyAlignment="1">
      <alignment wrapText="1"/>
    </xf>
    <xf numFmtId="0" fontId="3" fillId="7" borderId="25" xfId="0" applyFont="1" applyFill="1" applyBorder="1" applyAlignment="1">
      <alignment wrapText="1"/>
    </xf>
    <xf numFmtId="0" fontId="4" fillId="7" borderId="21" xfId="2" applyFont="1" applyFill="1" applyBorder="1" applyAlignment="1">
      <alignment horizontal="center" wrapText="1"/>
    </xf>
    <xf numFmtId="0" fontId="4" fillId="7" borderId="11" xfId="2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93958912"/>
        <c:axId val="93960448"/>
        <c:axId val="0"/>
      </c:bar3DChart>
      <c:catAx>
        <c:axId val="93958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93960448"/>
        <c:crosses val="autoZero"/>
        <c:auto val="1"/>
        <c:lblAlgn val="ctr"/>
        <c:lblOffset val="100"/>
        <c:noMultiLvlLbl val="0"/>
      </c:catAx>
      <c:valAx>
        <c:axId val="93960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3958912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60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Mayo 2019'!$E$96:$E$100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2019'!$F$96:$F$100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Mayo 2019'!$E$96:$E$100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2019'!$G$96:$G$100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699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22E-2"/>
                  <c:y val="-4.880339341297030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192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232E-3"/>
                  <c:y val="-6.219266083506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Mayo 2019'!$E$96:$E$100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2019'!$H$96:$H$100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Mayo 2019'!$E$96:$E$100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2019'!$I$96:$I$100</c:f>
              <c:numCache>
                <c:formatCode>General</c:formatCode>
                <c:ptCount val="5"/>
                <c:pt idx="0">
                  <c:v>68</c:v>
                </c:pt>
                <c:pt idx="1">
                  <c:v>461</c:v>
                </c:pt>
                <c:pt idx="2">
                  <c:v>189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29788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Mayo 2019'!$E$96:$E$100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2019'!$J$96:$J$100</c:f>
              <c:numCache>
                <c:formatCode>0%</c:formatCode>
                <c:ptCount val="5"/>
                <c:pt idx="0">
                  <c:v>9.4444444444444442E-2</c:v>
                </c:pt>
                <c:pt idx="1">
                  <c:v>0.64027777777777772</c:v>
                </c:pt>
                <c:pt idx="2">
                  <c:v>0.26250000000000001</c:v>
                </c:pt>
                <c:pt idx="3">
                  <c:v>0</c:v>
                </c:pt>
                <c:pt idx="4">
                  <c:v>2.7777777777777779E-3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4365952"/>
        <c:axId val="96124928"/>
        <c:axId val="0"/>
      </c:bar3DChart>
      <c:catAx>
        <c:axId val="9436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124928"/>
        <c:crosses val="autoZero"/>
        <c:auto val="1"/>
        <c:lblAlgn val="ctr"/>
        <c:lblOffset val="100"/>
        <c:noMultiLvlLbl val="0"/>
      </c:catAx>
      <c:valAx>
        <c:axId val="9612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36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097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Mayo 2019'!$E$155:$E$158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Mayo 2019'!$F$155:$F$158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Mayo 2019'!$E$155:$E$158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Mayo 2019'!$H$155:$H$158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Mayo 2019'!$E$155:$E$158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Mayo 2019'!$G$155:$G$158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Mayo 2019'!$E$155:$E$158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Mayo 2019'!$I$155:$I$158</c:f>
              <c:numCache>
                <c:formatCode>General</c:formatCode>
                <c:ptCount val="4"/>
                <c:pt idx="0">
                  <c:v>457</c:v>
                </c:pt>
                <c:pt idx="1">
                  <c:v>50</c:v>
                </c:pt>
                <c:pt idx="2">
                  <c:v>10</c:v>
                </c:pt>
                <c:pt idx="3">
                  <c:v>203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177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7888E-3"/>
                  <c:y val="-0.43427674542064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4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Mayo 2019'!$E$155:$E$158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Mayo 2019'!$J$155:$J$158</c:f>
              <c:numCache>
                <c:formatCode>0%</c:formatCode>
                <c:ptCount val="4"/>
                <c:pt idx="0">
                  <c:v>0.63472222222222219</c:v>
                </c:pt>
                <c:pt idx="1">
                  <c:v>6.9444444444444448E-2</c:v>
                </c:pt>
                <c:pt idx="2">
                  <c:v>1.3888888888888888E-2</c:v>
                </c:pt>
                <c:pt idx="3">
                  <c:v>0.28194444444444444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6187136"/>
        <c:axId val="96188672"/>
        <c:axId val="0"/>
      </c:bar3DChart>
      <c:catAx>
        <c:axId val="9618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188672"/>
        <c:crosses val="autoZero"/>
        <c:auto val="1"/>
        <c:lblAlgn val="ctr"/>
        <c:lblOffset val="100"/>
        <c:noMultiLvlLbl val="0"/>
      </c:catAx>
      <c:valAx>
        <c:axId val="9618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18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Mayo 2019'!$E$211:$E$215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Mayo 2019'!$F$211:$F$215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Mayo 2019'!$E$211:$E$215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Mayo 2019'!$G$211:$G$215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Mayo 2019'!$E$211:$E$215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Mayo 2019'!$H$211:$H$215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Mayo 2019'!$E$211:$E$215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Mayo 2019'!$I$211:$I$215</c:f>
              <c:numCache>
                <c:formatCode>General</c:formatCode>
                <c:ptCount val="5"/>
                <c:pt idx="0">
                  <c:v>559</c:v>
                </c:pt>
                <c:pt idx="1">
                  <c:v>108</c:v>
                </c:pt>
                <c:pt idx="2">
                  <c:v>14</c:v>
                </c:pt>
                <c:pt idx="3">
                  <c:v>38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'Estadísticas Mayo 2019'!$E$211:$E$215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Mayo 2019'!$J$211:$J$215</c:f>
              <c:numCache>
                <c:formatCode>0%</c:formatCode>
                <c:ptCount val="5"/>
                <c:pt idx="0">
                  <c:v>0.77638888888888891</c:v>
                </c:pt>
                <c:pt idx="1">
                  <c:v>0.15</c:v>
                </c:pt>
                <c:pt idx="2">
                  <c:v>1.9444444444444445E-2</c:v>
                </c:pt>
                <c:pt idx="3">
                  <c:v>5.2777777777777778E-2</c:v>
                </c:pt>
                <c:pt idx="4">
                  <c:v>1.3888888888888889E-3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97301248"/>
        <c:axId val="97302784"/>
        <c:axId val="0"/>
      </c:bar3DChart>
      <c:catAx>
        <c:axId val="9730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7302784"/>
        <c:crosses val="autoZero"/>
        <c:auto val="1"/>
        <c:lblAlgn val="ctr"/>
        <c:lblOffset val="100"/>
        <c:noMultiLvlLbl val="0"/>
      </c:catAx>
      <c:valAx>
        <c:axId val="973027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9730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Mayo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Mayo 2019'!$C$22:$E$22</c:f>
              <c:numCache>
                <c:formatCode>General</c:formatCode>
                <c:ptCount val="3"/>
                <c:pt idx="0">
                  <c:v>559</c:v>
                </c:pt>
                <c:pt idx="1">
                  <c:v>106</c:v>
                </c:pt>
                <c:pt idx="2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Mayo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Mayo 2019'!$C$23:$E$23</c:f>
              <c:numCache>
                <c:formatCode>0%</c:formatCode>
                <c:ptCount val="3"/>
                <c:pt idx="0">
                  <c:v>0.77638888888888891</c:v>
                </c:pt>
                <c:pt idx="1">
                  <c:v>0.14722222222222223</c:v>
                </c:pt>
                <c:pt idx="2">
                  <c:v>7.6388888888888895E-2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9629312"/>
        <c:axId val="99655680"/>
        <c:axId val="0"/>
      </c:bar3DChart>
      <c:catAx>
        <c:axId val="99629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655680"/>
        <c:crosses val="autoZero"/>
        <c:auto val="1"/>
        <c:lblAlgn val="ctr"/>
        <c:lblOffset val="100"/>
        <c:noMultiLvlLbl val="0"/>
      </c:catAx>
      <c:valAx>
        <c:axId val="996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62931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261E-2"/>
          <c:y val="0.18814161512033628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Mayo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Mayo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Mayo 2019'!$H$22:$K$22</c:f>
              <c:numCache>
                <c:formatCode>General</c:formatCode>
                <c:ptCount val="4"/>
                <c:pt idx="0">
                  <c:v>369</c:v>
                </c:pt>
                <c:pt idx="1">
                  <c:v>256</c:v>
                </c:pt>
                <c:pt idx="2">
                  <c:v>21</c:v>
                </c:pt>
                <c:pt idx="3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Mayo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Mayo 2019'!$H$23:$K$23</c:f>
              <c:numCache>
                <c:formatCode>0%</c:formatCode>
                <c:ptCount val="4"/>
                <c:pt idx="0">
                  <c:v>0.51249999999999996</c:v>
                </c:pt>
                <c:pt idx="1">
                  <c:v>0.35555555555555557</c:v>
                </c:pt>
                <c:pt idx="2">
                  <c:v>2.9166666666666667E-2</c:v>
                </c:pt>
                <c:pt idx="3">
                  <c:v>0.10277777777777777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202816"/>
        <c:axId val="105204352"/>
        <c:axId val="0"/>
      </c:bar3DChart>
      <c:catAx>
        <c:axId val="10520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5204352"/>
        <c:crosses val="autoZero"/>
        <c:auto val="1"/>
        <c:lblAlgn val="ctr"/>
        <c:lblOffset val="100"/>
        <c:noMultiLvlLbl val="0"/>
      </c:catAx>
      <c:valAx>
        <c:axId val="10520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520281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Mayo 2019'!$E$184:$E$187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Mayo 2019'!$F$184:$F$187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Mayo 2019'!$E$184:$E$187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Mayo 2019'!$G$184:$G$187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Mayo 2019'!$E$184:$E$187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Mayo 2019'!$H$184:$H$187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Mayo 2019'!$E$184:$E$187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Mayo 2019'!$I$184:$I$187</c:f>
              <c:numCache>
                <c:formatCode>General</c:formatCode>
                <c:ptCount val="4"/>
                <c:pt idx="0">
                  <c:v>468</c:v>
                </c:pt>
                <c:pt idx="1">
                  <c:v>239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7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8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Mayo 2019'!$E$184:$E$187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Mayo 2019'!$J$184:$J$187</c:f>
              <c:numCache>
                <c:formatCode>0%</c:formatCode>
                <c:ptCount val="4"/>
                <c:pt idx="0">
                  <c:v>0.65</c:v>
                </c:pt>
                <c:pt idx="1">
                  <c:v>0.33194444444444443</c:v>
                </c:pt>
                <c:pt idx="2">
                  <c:v>8.3333333333333332E-3</c:v>
                </c:pt>
                <c:pt idx="3">
                  <c:v>9.7222222222222224E-3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26841472"/>
        <c:axId val="26843008"/>
        <c:axId val="0"/>
      </c:bar3DChart>
      <c:catAx>
        <c:axId val="26841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843008"/>
        <c:crosses val="autoZero"/>
        <c:auto val="1"/>
        <c:lblAlgn val="ctr"/>
        <c:lblOffset val="100"/>
        <c:noMultiLvlLbl val="0"/>
      </c:catAx>
      <c:valAx>
        <c:axId val="268430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684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Mayo 2019'!$E$238:$E$299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Comunicación Social y Analisis Estrategico </c:v>
                </c:pt>
                <c:pt idx="3">
                  <c:v>Dirección de Atención Ciudadana</c:v>
                </c:pt>
                <c:pt idx="4">
                  <c:v>Dirección de Transparencia y Buenas Prácticas</c:v>
                </c:pt>
                <c:pt idx="5">
                  <c:v>Secretaria Particular</c:v>
                </c:pt>
                <c:pt idx="6">
                  <c:v>Dir. De Asuntos Internos</c:v>
                </c:pt>
                <c:pt idx="7">
                  <c:v>Jefatura de Gabinete</c:v>
                </c:pt>
                <c:pt idx="8">
                  <c:v>Comisaria de Seguridad Pública</c:v>
                </c:pt>
                <c:pt idx="9">
                  <c:v>Contraloría Ciudadana</c:v>
                </c:pt>
                <c:pt idx="10">
                  <c:v>Coordinación General de Servicios Municipales</c:v>
                </c:pt>
                <c:pt idx="11">
                  <c:v>Dirección de Alumbrado Público</c:v>
                </c:pt>
                <c:pt idx="12">
                  <c:v>Dirección de Aseo Público </c:v>
                </c:pt>
                <c:pt idx="13">
                  <c:v>Dirección de Cementerios</c:v>
                </c:pt>
                <c:pt idx="14">
                  <c:v>Dirección de Gestión Integral del Agua y Drenaje</c:v>
                </c:pt>
                <c:pt idx="15">
                  <c:v>Dirección de Mejoramiento Urbano</c:v>
                </c:pt>
                <c:pt idx="16">
                  <c:v>Dirección de Mercados </c:v>
                </c:pt>
                <c:pt idx="17">
                  <c:v>Dirección de Parques y Jardines </c:v>
                </c:pt>
                <c:pt idx="18">
                  <c:v>Dir. de Pavimentos</c:v>
                </c:pt>
                <c:pt idx="19">
                  <c:v>Dirección de Tianguis y Comercio en espacios Abiertos</c:v>
                </c:pt>
                <c:pt idx="20">
                  <c:v>Unidad de Protección  Animal </c:v>
                </c:pt>
                <c:pt idx="21">
                  <c:v>Dir. De Rastros Municipales</c:v>
                </c:pt>
                <c:pt idx="22">
                  <c:v>Coordinación de Desarrollo Económico Y Combate a la Desigualdad</c:v>
                </c:pt>
                <c:pt idx="23">
                  <c:v>Dirección de Fomento al empleo y  emprendurismo        </c:v>
                </c:pt>
                <c:pt idx="24">
                  <c:v>Dirección de padrón y Licencias </c:v>
                </c:pt>
                <c:pt idx="25">
                  <c:v>Dirección de Programas Sociales Municipales</c:v>
                </c:pt>
                <c:pt idx="26">
                  <c:v>Jefatura de espacios abiertos</c:v>
                </c:pt>
                <c:pt idx="27">
                  <c:v>Instituto de las Maujeres Zapopanas</c:v>
                </c:pt>
                <c:pt idx="28">
                  <c:v> Dir. Desarrollo Agropecuario</c:v>
                </c:pt>
                <c:pt idx="29">
                  <c:v>Dir. Desarrollo Economico</c:v>
                </c:pt>
                <c:pt idx="30">
                  <c:v>Instituto de la Juventud</c:v>
                </c:pt>
                <c:pt idx="31">
                  <c:v>Dir. De Turismo</c:v>
                </c:pt>
                <c:pt idx="32">
                  <c:v>Dir. Centro Historico</c:v>
                </c:pt>
                <c:pt idx="33">
                  <c:v>Coordinación General de Administración e Innovación Gubernamental</c:v>
                </c:pt>
                <c:pt idx="34">
                  <c:v>Dirección de Inspección y Vigilancia</c:v>
                </c:pt>
                <c:pt idx="35">
                  <c:v>Unidad de Patrimonio Municipal </c:v>
                </c:pt>
                <c:pt idx="36">
                  <c:v>Dir. Administracion de Edificios</c:v>
                </c:pt>
                <c:pt idx="37">
                  <c:v>Coordinacion  General Integral Gestion de la Ciudad</c:v>
                </c:pt>
                <c:pt idx="38">
                  <c:v>Dirección  de Movilidad y Transporte</c:v>
                </c:pt>
                <c:pt idx="39">
                  <c:v>Dirección de Obras Públicas e Infraestructura</c:v>
                </c:pt>
                <c:pt idx="40">
                  <c:v>Dirección de Ordenamiento del Territorio </c:v>
                </c:pt>
                <c:pt idx="41">
                  <c:v>Dirección de Protección al Medio Ambiente </c:v>
                </c:pt>
                <c:pt idx="42">
                  <c:v>Secretaría del Ayuntamiento</c:v>
                </c:pt>
                <c:pt idx="43">
                  <c:v>Dirección de Archivo General Municipal </c:v>
                </c:pt>
                <c:pt idx="44">
                  <c:v>Dirección de Enlace con el ayuntamiento</c:v>
                </c:pt>
                <c:pt idx="45">
                  <c:v>Dirección de Integración y Dictaminación</c:v>
                </c:pt>
                <c:pt idx="46">
                  <c:v>Dirección de Protección Civil y Bomberos</c:v>
                </c:pt>
                <c:pt idx="47">
                  <c:v>Dir. de Registro Civil</c:v>
                </c:pt>
                <c:pt idx="48">
                  <c:v>Actas Acuerdo y Seguimientos </c:v>
                </c:pt>
                <c:pt idx="49">
                  <c:v>Dir. De Delegaciones y Agencias Municipales</c:v>
                </c:pt>
                <c:pt idx="50">
                  <c:v>Coord. Gral. De Construccion de la Comunidad</c:v>
                </c:pt>
                <c:pt idx="51">
                  <c:v>Dirección de Educación </c:v>
                </c:pt>
                <c:pt idx="52">
                  <c:v>Dirección de Participación Ciudadana</c:v>
                </c:pt>
                <c:pt idx="53">
                  <c:v>Instituto de Capacitación y Oferta Educativa</c:v>
                </c:pt>
                <c:pt idx="54">
                  <c:v>Instituto de Cultura </c:v>
                </c:pt>
                <c:pt idx="55">
                  <c:v>Dir. De Coplademun</c:v>
                </c:pt>
                <c:pt idx="56">
                  <c:v>Museo De Arte de Zapopan (MAZ)</c:v>
                </c:pt>
                <c:pt idx="57">
                  <c:v>Sindicatura Municipal</c:v>
                </c:pt>
                <c:pt idx="58">
                  <c:v>Tesorería Municipal</c:v>
                </c:pt>
                <c:pt idx="59">
                  <c:v>Dirección de Catastro</c:v>
                </c:pt>
                <c:pt idx="60">
                  <c:v>Regidores</c:v>
                </c:pt>
                <c:pt idx="61">
                  <c:v>Sindicatos</c:v>
                </c:pt>
              </c:strCache>
            </c:strRef>
          </c:cat>
          <c:val>
            <c:numRef>
              <c:f>'Estadísticas Mayo 2019'!$F$238:$F$299</c:f>
              <c:numCache>
                <c:formatCode>General</c:formatCode>
                <c:ptCount val="6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Mayo 2019'!$E$238:$E$299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Comunicación Social y Analisis Estrategico </c:v>
                </c:pt>
                <c:pt idx="3">
                  <c:v>Dirección de Atención Ciudadana</c:v>
                </c:pt>
                <c:pt idx="4">
                  <c:v>Dirección de Transparencia y Buenas Prácticas</c:v>
                </c:pt>
                <c:pt idx="5">
                  <c:v>Secretaria Particular</c:v>
                </c:pt>
                <c:pt idx="6">
                  <c:v>Dir. De Asuntos Internos</c:v>
                </c:pt>
                <c:pt idx="7">
                  <c:v>Jefatura de Gabinete</c:v>
                </c:pt>
                <c:pt idx="8">
                  <c:v>Comisaria de Seguridad Pública</c:v>
                </c:pt>
                <c:pt idx="9">
                  <c:v>Contraloría Ciudadana</c:v>
                </c:pt>
                <c:pt idx="10">
                  <c:v>Coordinación General de Servicios Municipales</c:v>
                </c:pt>
                <c:pt idx="11">
                  <c:v>Dirección de Alumbrado Público</c:v>
                </c:pt>
                <c:pt idx="12">
                  <c:v>Dirección de Aseo Público </c:v>
                </c:pt>
                <c:pt idx="13">
                  <c:v>Dirección de Cementerios</c:v>
                </c:pt>
                <c:pt idx="14">
                  <c:v>Dirección de Gestión Integral del Agua y Drenaje</c:v>
                </c:pt>
                <c:pt idx="15">
                  <c:v>Dirección de Mejoramiento Urbano</c:v>
                </c:pt>
                <c:pt idx="16">
                  <c:v>Dirección de Mercados </c:v>
                </c:pt>
                <c:pt idx="17">
                  <c:v>Dirección de Parques y Jardines </c:v>
                </c:pt>
                <c:pt idx="18">
                  <c:v>Dir. de Pavimentos</c:v>
                </c:pt>
                <c:pt idx="19">
                  <c:v>Dirección de Tianguis y Comercio en espacios Abiertos</c:v>
                </c:pt>
                <c:pt idx="20">
                  <c:v>Unidad de Protección  Animal </c:v>
                </c:pt>
                <c:pt idx="21">
                  <c:v>Dir. De Rastros Municipales</c:v>
                </c:pt>
                <c:pt idx="22">
                  <c:v>Coordinación de Desarrollo Económico Y Combate a la Desigualdad</c:v>
                </c:pt>
                <c:pt idx="23">
                  <c:v>Dirección de Fomento al empleo y  emprendurismo        </c:v>
                </c:pt>
                <c:pt idx="24">
                  <c:v>Dirección de padrón y Licencias </c:v>
                </c:pt>
                <c:pt idx="25">
                  <c:v>Dirección de Programas Sociales Municipales</c:v>
                </c:pt>
                <c:pt idx="26">
                  <c:v>Jefatura de espacios abiertos</c:v>
                </c:pt>
                <c:pt idx="27">
                  <c:v>Instituto de las Maujeres Zapopanas</c:v>
                </c:pt>
                <c:pt idx="28">
                  <c:v> Dir. Desarrollo Agropecuario</c:v>
                </c:pt>
                <c:pt idx="29">
                  <c:v>Dir. Desarrollo Economico</c:v>
                </c:pt>
                <c:pt idx="30">
                  <c:v>Instituto de la Juventud</c:v>
                </c:pt>
                <c:pt idx="31">
                  <c:v>Dir. De Turismo</c:v>
                </c:pt>
                <c:pt idx="32">
                  <c:v>Dir. Centro Historico</c:v>
                </c:pt>
                <c:pt idx="33">
                  <c:v>Coordinación General de Administración e Innovación Gubernamental</c:v>
                </c:pt>
                <c:pt idx="34">
                  <c:v>Dirección de Inspección y Vigilancia</c:v>
                </c:pt>
                <c:pt idx="35">
                  <c:v>Unidad de Patrimonio Municipal </c:v>
                </c:pt>
                <c:pt idx="36">
                  <c:v>Dir. Administracion de Edificios</c:v>
                </c:pt>
                <c:pt idx="37">
                  <c:v>Coordinacion  General Integral Gestion de la Ciudad</c:v>
                </c:pt>
                <c:pt idx="38">
                  <c:v>Dirección  de Movilidad y Transporte</c:v>
                </c:pt>
                <c:pt idx="39">
                  <c:v>Dirección de Obras Públicas e Infraestructura</c:v>
                </c:pt>
                <c:pt idx="40">
                  <c:v>Dirección de Ordenamiento del Territorio </c:v>
                </c:pt>
                <c:pt idx="41">
                  <c:v>Dirección de Protección al Medio Ambiente </c:v>
                </c:pt>
                <c:pt idx="42">
                  <c:v>Secretaría del Ayuntamiento</c:v>
                </c:pt>
                <c:pt idx="43">
                  <c:v>Dirección de Archivo General Municipal </c:v>
                </c:pt>
                <c:pt idx="44">
                  <c:v>Dirección de Enlace con el ayuntamiento</c:v>
                </c:pt>
                <c:pt idx="45">
                  <c:v>Dirección de Integración y Dictaminación</c:v>
                </c:pt>
                <c:pt idx="46">
                  <c:v>Dirección de Protección Civil y Bomberos</c:v>
                </c:pt>
                <c:pt idx="47">
                  <c:v>Dir. de Registro Civil</c:v>
                </c:pt>
                <c:pt idx="48">
                  <c:v>Actas Acuerdo y Seguimientos </c:v>
                </c:pt>
                <c:pt idx="49">
                  <c:v>Dir. De Delegaciones y Agencias Municipales</c:v>
                </c:pt>
                <c:pt idx="50">
                  <c:v>Coord. Gral. De Construccion de la Comunidad</c:v>
                </c:pt>
                <c:pt idx="51">
                  <c:v>Dirección de Educación </c:v>
                </c:pt>
                <c:pt idx="52">
                  <c:v>Dirección de Participación Ciudadana</c:v>
                </c:pt>
                <c:pt idx="53">
                  <c:v>Instituto de Capacitación y Oferta Educativa</c:v>
                </c:pt>
                <c:pt idx="54">
                  <c:v>Instituto de Cultura </c:v>
                </c:pt>
                <c:pt idx="55">
                  <c:v>Dir. De Coplademun</c:v>
                </c:pt>
                <c:pt idx="56">
                  <c:v>Museo De Arte de Zapopan (MAZ)</c:v>
                </c:pt>
                <c:pt idx="57">
                  <c:v>Sindicatura Municipal</c:v>
                </c:pt>
                <c:pt idx="58">
                  <c:v>Tesorería Municipal</c:v>
                </c:pt>
                <c:pt idx="59">
                  <c:v>Dirección de Catastro</c:v>
                </c:pt>
                <c:pt idx="60">
                  <c:v>Regidores</c:v>
                </c:pt>
                <c:pt idx="61">
                  <c:v>Sindicatos</c:v>
                </c:pt>
              </c:strCache>
            </c:strRef>
          </c:cat>
          <c:val>
            <c:numRef>
              <c:f>'Estadísticas Mayo 2019'!$G$238:$G$299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  <c:pt idx="7">
                  <c:v>7</c:v>
                </c:pt>
                <c:pt idx="8">
                  <c:v>88</c:v>
                </c:pt>
                <c:pt idx="9">
                  <c:v>8</c:v>
                </c:pt>
                <c:pt idx="10">
                  <c:v>64</c:v>
                </c:pt>
                <c:pt idx="11">
                  <c:v>2</c:v>
                </c:pt>
                <c:pt idx="12">
                  <c:v>17</c:v>
                </c:pt>
                <c:pt idx="13">
                  <c:v>7</c:v>
                </c:pt>
                <c:pt idx="14">
                  <c:v>6</c:v>
                </c:pt>
                <c:pt idx="15">
                  <c:v>9</c:v>
                </c:pt>
                <c:pt idx="16">
                  <c:v>13</c:v>
                </c:pt>
                <c:pt idx="17">
                  <c:v>16</c:v>
                </c:pt>
                <c:pt idx="18">
                  <c:v>8</c:v>
                </c:pt>
                <c:pt idx="19">
                  <c:v>6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10</c:v>
                </c:pt>
                <c:pt idx="24">
                  <c:v>67</c:v>
                </c:pt>
                <c:pt idx="25">
                  <c:v>15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113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128</c:v>
                </c:pt>
                <c:pt idx="39">
                  <c:v>166</c:v>
                </c:pt>
                <c:pt idx="40">
                  <c:v>165</c:v>
                </c:pt>
                <c:pt idx="41">
                  <c:v>47</c:v>
                </c:pt>
                <c:pt idx="42">
                  <c:v>2</c:v>
                </c:pt>
                <c:pt idx="43">
                  <c:v>24</c:v>
                </c:pt>
                <c:pt idx="44">
                  <c:v>0</c:v>
                </c:pt>
                <c:pt idx="45">
                  <c:v>0</c:v>
                </c:pt>
                <c:pt idx="46">
                  <c:v>42</c:v>
                </c:pt>
                <c:pt idx="47">
                  <c:v>10</c:v>
                </c:pt>
                <c:pt idx="48">
                  <c:v>46</c:v>
                </c:pt>
                <c:pt idx="49">
                  <c:v>2</c:v>
                </c:pt>
                <c:pt idx="50">
                  <c:v>4</c:v>
                </c:pt>
                <c:pt idx="51">
                  <c:v>6</c:v>
                </c:pt>
                <c:pt idx="52">
                  <c:v>13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  <c:pt idx="56">
                  <c:v>3</c:v>
                </c:pt>
                <c:pt idx="57">
                  <c:v>36</c:v>
                </c:pt>
                <c:pt idx="58">
                  <c:v>118</c:v>
                </c:pt>
                <c:pt idx="59">
                  <c:v>27</c:v>
                </c:pt>
                <c:pt idx="60">
                  <c:v>4</c:v>
                </c:pt>
                <c:pt idx="6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9174784"/>
        <c:axId val="89176320"/>
        <c:axId val="0"/>
      </c:bar3DChart>
      <c:catAx>
        <c:axId val="8917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89176320"/>
        <c:crosses val="autoZero"/>
        <c:auto val="1"/>
        <c:lblAlgn val="ctr"/>
        <c:lblOffset val="100"/>
        <c:noMultiLvlLbl val="0"/>
      </c:catAx>
      <c:valAx>
        <c:axId val="89176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9174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Mayo 2019'!$E$44:$E$60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Mayo 2019'!$F$44:$F$60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'Estadísticas Mayo 2019'!$E$44:$E$60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Mayo 2019'!$G$44:$G$60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'Estadísticas Mayo 2019'!$E$44:$E$60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Mayo 2019'!$H$44:$H$60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'Estadísticas Mayo 2019'!$E$44:$E$60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Mayo 2019'!$I$44:$I$60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Mayo 2019'!$E$44:$E$60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Mayo 2019'!$J$44:$J$60</c:f>
              <c:numCache>
                <c:formatCode>General</c:formatCode>
                <c:ptCount val="17"/>
                <c:pt idx="0">
                  <c:v>12</c:v>
                </c:pt>
                <c:pt idx="1">
                  <c:v>0</c:v>
                </c:pt>
                <c:pt idx="2">
                  <c:v>10</c:v>
                </c:pt>
                <c:pt idx="3">
                  <c:v>122</c:v>
                </c:pt>
                <c:pt idx="4">
                  <c:v>0</c:v>
                </c:pt>
                <c:pt idx="5">
                  <c:v>297</c:v>
                </c:pt>
                <c:pt idx="6">
                  <c:v>151</c:v>
                </c:pt>
                <c:pt idx="7">
                  <c:v>0</c:v>
                </c:pt>
                <c:pt idx="8">
                  <c:v>38</c:v>
                </c:pt>
                <c:pt idx="9">
                  <c:v>2</c:v>
                </c:pt>
                <c:pt idx="10">
                  <c:v>74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'Estadísticas Mayo 2019'!$E$44:$E$60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Mayo 2019'!$K$44:$K$60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915968"/>
        <c:axId val="26917504"/>
        <c:axId val="0"/>
      </c:bar3DChart>
      <c:catAx>
        <c:axId val="269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26917504"/>
        <c:crosses val="autoZero"/>
        <c:auto val="1"/>
        <c:lblAlgn val="ctr"/>
        <c:lblOffset val="100"/>
        <c:noMultiLvlLbl val="0"/>
      </c:catAx>
      <c:valAx>
        <c:axId val="2691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2691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301</xdr:row>
      <xdr:rowOff>40821</xdr:rowOff>
    </xdr:from>
    <xdr:to>
      <xdr:col>14</xdr:col>
      <xdr:colOff>911678</xdr:colOff>
      <xdr:row>338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781430</xdr:colOff>
      <xdr:row>1</xdr:row>
      <xdr:rowOff>165653</xdr:rowOff>
    </xdr:from>
    <xdr:to>
      <xdr:col>7</xdr:col>
      <xdr:colOff>505239</xdr:colOff>
      <xdr:row>9</xdr:row>
      <xdr:rowOff>65668</xdr:rowOff>
    </xdr:to>
    <xdr:pic>
      <xdr:nvPicPr>
        <xdr:cNvPr id="12" name="11 Imagen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10" cstate="print"/>
        <a:srcRect t="1706" r="19242"/>
        <a:stretch/>
      </xdr:blipFill>
      <xdr:spPr bwMode="auto">
        <a:xfrm>
          <a:off x="7821647" y="356153"/>
          <a:ext cx="1488005" cy="1532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7"/>
  <sheetViews>
    <sheetView tabSelected="1" zoomScale="80" zoomScaleNormal="80" workbookViewId="0">
      <selection activeCell="C20" sqref="C20:F20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4"/>
    </row>
    <row r="3" spans="1:17" ht="15.75" x14ac:dyDescent="0.25">
      <c r="A3" s="4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4"/>
    </row>
    <row r="4" spans="1:17" ht="15.75" x14ac:dyDescent="0.25">
      <c r="A4" s="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"/>
    </row>
    <row r="5" spans="1:17" ht="15.75" x14ac:dyDescent="0.25">
      <c r="A5" s="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4"/>
    </row>
    <row r="6" spans="1:17" ht="15.75" x14ac:dyDescent="0.2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4"/>
    </row>
    <row r="7" spans="1:17" ht="15.75" x14ac:dyDescent="0.25">
      <c r="A7" s="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4"/>
    </row>
    <row r="8" spans="1:17" ht="15.75" x14ac:dyDescent="0.25">
      <c r="A8" s="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4"/>
    </row>
    <row r="9" spans="1:17" ht="15.75" x14ac:dyDescent="0.25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4"/>
    </row>
    <row r="10" spans="1:17" ht="15.75" x14ac:dyDescent="0.25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4"/>
    </row>
    <row r="11" spans="1:17" ht="15.75" x14ac:dyDescent="0.2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08" t="s">
        <v>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"/>
      <c r="Q13" s="4"/>
    </row>
    <row r="14" spans="1:17" ht="43.5" customHeight="1" thickBot="1" x14ac:dyDescent="0.3">
      <c r="A14" s="4"/>
      <c r="B14" s="110" t="s">
        <v>96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99" t="s">
        <v>1</v>
      </c>
      <c r="D20" s="100"/>
      <c r="E20" s="100"/>
      <c r="F20" s="101"/>
      <c r="G20" s="63"/>
      <c r="H20" s="99" t="s">
        <v>2</v>
      </c>
      <c r="I20" s="100"/>
      <c r="J20" s="100"/>
      <c r="K20" s="100"/>
      <c r="L20" s="101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4</v>
      </c>
      <c r="E21" s="66" t="s">
        <v>5</v>
      </c>
      <c r="F21" s="64" t="s">
        <v>6</v>
      </c>
      <c r="G21" s="13"/>
      <c r="H21" s="66" t="s">
        <v>7</v>
      </c>
      <c r="I21" s="66" t="s">
        <v>8</v>
      </c>
      <c r="J21" s="64" t="s">
        <v>9</v>
      </c>
      <c r="K21" s="66" t="s">
        <v>10</v>
      </c>
      <c r="L21" s="64" t="s">
        <v>6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559</v>
      </c>
      <c r="D22" s="14">
        <v>106</v>
      </c>
      <c r="E22" s="14">
        <v>55</v>
      </c>
      <c r="F22" s="8">
        <f>SUM(C22:E22)</f>
        <v>720</v>
      </c>
      <c r="G22" s="5"/>
      <c r="H22" s="8">
        <v>369</v>
      </c>
      <c r="I22" s="8">
        <v>256</v>
      </c>
      <c r="J22" s="8">
        <v>21</v>
      </c>
      <c r="K22" s="8">
        <v>74</v>
      </c>
      <c r="L22" s="8">
        <f>SUM(H22:K22)</f>
        <v>720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f>+C22/F22</f>
        <v>0.77638888888888891</v>
      </c>
      <c r="D23" s="17">
        <f>+D22/F22</f>
        <v>0.14722222222222223</v>
      </c>
      <c r="E23" s="18">
        <f>+E22/F22</f>
        <v>7.6388888888888895E-2</v>
      </c>
      <c r="F23" s="67">
        <f>SUM(C23:E23)</f>
        <v>1</v>
      </c>
      <c r="G23" s="5"/>
      <c r="H23" s="16">
        <f>+H22/L22</f>
        <v>0.51249999999999996</v>
      </c>
      <c r="I23" s="16">
        <f>+I22/L22</f>
        <v>0.35555555555555557</v>
      </c>
      <c r="J23" s="16">
        <f>J22/L22</f>
        <v>2.9166666666666667E-2</v>
      </c>
      <c r="K23" s="16">
        <f>+K22/L22</f>
        <v>0.10277777777777777</v>
      </c>
      <c r="L23" s="67">
        <f>SUM(H23:K23)</f>
        <v>1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12" t="s">
        <v>11</v>
      </c>
      <c r="E43" s="112"/>
      <c r="F43" s="112"/>
      <c r="G43" s="112"/>
      <c r="H43" s="112"/>
      <c r="I43" s="112"/>
      <c r="J43" s="112"/>
      <c r="K43" s="112"/>
      <c r="L43" s="112"/>
      <c r="M43" s="112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90">
        <v>12</v>
      </c>
      <c r="K44" s="91"/>
      <c r="L44" s="92"/>
      <c r="M44" s="16">
        <f>+$J44/$J61</f>
        <v>1.6666666666666666E-2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90">
        <v>0</v>
      </c>
      <c r="K45" s="91"/>
      <c r="L45" s="92"/>
      <c r="M45" s="16">
        <f>+$J45/$J61</f>
        <v>0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90">
        <v>10</v>
      </c>
      <c r="K46" s="91"/>
      <c r="L46" s="92"/>
      <c r="M46" s="16">
        <f>+$J46/$J61</f>
        <v>1.3888888888888888E-2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90">
        <v>122</v>
      </c>
      <c r="K47" s="91"/>
      <c r="L47" s="92"/>
      <c r="M47" s="16">
        <f>+$J47/$J61</f>
        <v>0.16944444444444445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90">
        <v>0</v>
      </c>
      <c r="K48" s="91"/>
      <c r="L48" s="92"/>
      <c r="M48" s="16">
        <f>+$J48/$J61</f>
        <v>0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90">
        <v>297</v>
      </c>
      <c r="K49" s="91"/>
      <c r="L49" s="92"/>
      <c r="M49" s="16">
        <f>+$J49/J61</f>
        <v>0.41249999999999998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90">
        <v>151</v>
      </c>
      <c r="K50" s="91"/>
      <c r="L50" s="92"/>
      <c r="M50" s="16">
        <f>+$J50/J61</f>
        <v>0.20972222222222223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90">
        <v>0</v>
      </c>
      <c r="K51" s="91"/>
      <c r="L51" s="92"/>
      <c r="M51" s="16">
        <f>+$J51/J61</f>
        <v>0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/>
      <c r="J52" s="90">
        <v>38</v>
      </c>
      <c r="K52" s="91"/>
      <c r="L52" s="92"/>
      <c r="M52" s="16">
        <f>+$J52/J61</f>
        <v>5.2777777777777778E-2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90">
        <v>2</v>
      </c>
      <c r="K53" s="91"/>
      <c r="L53" s="92"/>
      <c r="M53" s="16">
        <f>+J53/J61</f>
        <v>2.7777777777777779E-3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90">
        <v>74</v>
      </c>
      <c r="K54" s="91"/>
      <c r="L54" s="92"/>
      <c r="M54" s="16">
        <f>+$J54/J61</f>
        <v>0.10277777777777777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90">
        <v>4</v>
      </c>
      <c r="K55" s="91"/>
      <c r="L55" s="92"/>
      <c r="M55" s="16">
        <f>+$J55/J61</f>
        <v>5.5555555555555558E-3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90">
        <v>2</v>
      </c>
      <c r="K56" s="91"/>
      <c r="L56" s="92"/>
      <c r="M56" s="16">
        <f>+$J56/J61</f>
        <v>2.7777777777777779E-3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90">
        <v>0</v>
      </c>
      <c r="K57" s="91"/>
      <c r="L57" s="92"/>
      <c r="M57" s="16">
        <f>+$J57/J61</f>
        <v>0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90">
        <v>7</v>
      </c>
      <c r="K58" s="91"/>
      <c r="L58" s="92"/>
      <c r="M58" s="16">
        <f>+$J58/J61</f>
        <v>9.7222222222222224E-3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90">
        <v>0</v>
      </c>
      <c r="K59" s="91"/>
      <c r="L59" s="92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93</v>
      </c>
      <c r="F60" s="27"/>
      <c r="G60" s="27"/>
      <c r="H60" s="27"/>
      <c r="I60" s="27"/>
      <c r="J60" s="93">
        <v>1</v>
      </c>
      <c r="K60" s="94"/>
      <c r="L60" s="95"/>
      <c r="M60" s="81">
        <f>+$J60/J61</f>
        <v>1.3888888888888889E-3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131">
        <f>SUM(J44:J60)</f>
        <v>720</v>
      </c>
      <c r="K61" s="132"/>
      <c r="L61" s="133"/>
      <c r="M61" s="78">
        <f>SUM(M44:M60)</f>
        <v>1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34" t="s">
        <v>12</v>
      </c>
      <c r="E95" s="135"/>
      <c r="F95" s="135"/>
      <c r="G95" s="135"/>
      <c r="H95" s="135"/>
      <c r="I95" s="135"/>
      <c r="J95" s="136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71</v>
      </c>
      <c r="F96" s="27"/>
      <c r="G96" s="28"/>
      <c r="H96" s="28"/>
      <c r="I96" s="8">
        <v>68</v>
      </c>
      <c r="J96" s="29">
        <f>+I96/I102</f>
        <v>9.4444444444444442E-2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72</v>
      </c>
      <c r="F97" s="32"/>
      <c r="G97" s="28"/>
      <c r="H97" s="28"/>
      <c r="I97" s="33">
        <v>461</v>
      </c>
      <c r="J97" s="29">
        <f>I97/I102</f>
        <v>0.64027777777777772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73</v>
      </c>
      <c r="F98" s="34"/>
      <c r="G98" s="28"/>
      <c r="H98" s="28"/>
      <c r="I98" s="33">
        <v>189</v>
      </c>
      <c r="J98" s="29">
        <f>+I98/I102</f>
        <v>0.26250000000000001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74</v>
      </c>
      <c r="F99" s="32"/>
      <c r="G99" s="28"/>
      <c r="H99" s="28"/>
      <c r="I99" s="33">
        <v>0</v>
      </c>
      <c r="J99" s="29">
        <f>I99/I102</f>
        <v>0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75</v>
      </c>
      <c r="F100" s="32"/>
      <c r="G100" s="28"/>
      <c r="H100" s="28"/>
      <c r="I100" s="8">
        <v>2</v>
      </c>
      <c r="J100" s="36">
        <f>+I100/I102</f>
        <v>2.7777777777777779E-3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6</v>
      </c>
      <c r="I102" s="8">
        <f>SUM(I96:I101)</f>
        <v>720</v>
      </c>
      <c r="J102" s="70">
        <f>SUM(J96:J101)</f>
        <v>1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37"/>
      <c r="E105" s="137"/>
      <c r="F105" s="137"/>
      <c r="G105" s="137"/>
      <c r="H105" s="137"/>
      <c r="I105" s="137"/>
      <c r="J105" s="137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13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99" t="s">
        <v>14</v>
      </c>
      <c r="F132" s="100"/>
      <c r="G132" s="100"/>
      <c r="H132" s="100"/>
      <c r="I132" s="100"/>
      <c r="J132" s="101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25" t="s">
        <v>15</v>
      </c>
      <c r="F133" s="126"/>
      <c r="G133" s="126"/>
      <c r="H133" s="126"/>
      <c r="I133" s="127"/>
      <c r="J133" s="37">
        <v>1461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6</v>
      </c>
      <c r="J134" s="8">
        <f>SUM(J133)</f>
        <v>1461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99" t="s">
        <v>16</v>
      </c>
      <c r="F137" s="100"/>
      <c r="G137" s="100"/>
      <c r="H137" s="100"/>
      <c r="I137" s="100"/>
      <c r="J137" s="101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25" t="s">
        <v>17</v>
      </c>
      <c r="F138" s="126"/>
      <c r="G138" s="126"/>
      <c r="H138" s="126"/>
      <c r="I138" s="127"/>
      <c r="J138" s="39">
        <v>825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6</v>
      </c>
      <c r="J139" s="8">
        <f>SUM(J138)</f>
        <v>825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28" t="s">
        <v>18</v>
      </c>
      <c r="F142" s="129"/>
      <c r="G142" s="129"/>
      <c r="H142" s="129"/>
      <c r="I142" s="129"/>
      <c r="J142" s="130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25" t="s">
        <v>19</v>
      </c>
      <c r="F143" s="126"/>
      <c r="G143" s="126"/>
      <c r="H143" s="126"/>
      <c r="I143" s="127"/>
      <c r="J143" s="39">
        <v>7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6</v>
      </c>
      <c r="J144" s="8">
        <f>SUM(J143)</f>
        <v>7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28" t="s">
        <v>20</v>
      </c>
      <c r="F147" s="129"/>
      <c r="G147" s="129"/>
      <c r="H147" s="129"/>
      <c r="I147" s="129"/>
      <c r="J147" s="130"/>
      <c r="K147" s="73"/>
      <c r="L147" s="73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25" t="s">
        <v>20</v>
      </c>
      <c r="F148" s="126"/>
      <c r="G148" s="126"/>
      <c r="H148" s="126"/>
      <c r="I148" s="127"/>
      <c r="J148" s="39">
        <v>20</v>
      </c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6</v>
      </c>
      <c r="J149" s="8">
        <f>SUM(J148)</f>
        <v>20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99" t="s">
        <v>21</v>
      </c>
      <c r="E154" s="100"/>
      <c r="F154" s="100"/>
      <c r="G154" s="100"/>
      <c r="H154" s="100"/>
      <c r="I154" s="100"/>
      <c r="J154" s="101"/>
      <c r="K154" s="68"/>
      <c r="L154" s="68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1">
        <v>1</v>
      </c>
      <c r="E155" s="96" t="str">
        <f>+'[1]ACUM-MAYO'!A162</f>
        <v>ORDINARIA</v>
      </c>
      <c r="F155" s="97"/>
      <c r="G155" s="97"/>
      <c r="H155" s="98"/>
      <c r="I155" s="33">
        <v>457</v>
      </c>
      <c r="J155" s="42">
        <f>I155/I160</f>
        <v>0.63472222222222219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1">
        <v>2</v>
      </c>
      <c r="E156" s="96" t="str">
        <f>+'[1]ACUM-MAYO'!A163</f>
        <v>FUNDAMENTAL</v>
      </c>
      <c r="F156" s="97"/>
      <c r="G156" s="97"/>
      <c r="H156" s="98"/>
      <c r="I156" s="33">
        <v>50</v>
      </c>
      <c r="J156" s="44">
        <f>I156/I160</f>
        <v>6.9444444444444448E-2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5">
        <v>4</v>
      </c>
      <c r="E157" s="96" t="str">
        <f>+'[1]ACUM-MAYO'!A165</f>
        <v>RESERVADA</v>
      </c>
      <c r="F157" s="97"/>
      <c r="G157" s="97"/>
      <c r="H157" s="98"/>
      <c r="I157" s="33">
        <v>10</v>
      </c>
      <c r="J157" s="44">
        <f>I157/I160</f>
        <v>1.3888888888888888E-2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1">
        <v>3</v>
      </c>
      <c r="E158" s="96" t="s">
        <v>85</v>
      </c>
      <c r="F158" s="97"/>
      <c r="G158" s="97"/>
      <c r="H158" s="98"/>
      <c r="I158" s="33">
        <v>203</v>
      </c>
      <c r="J158" s="46">
        <f>I158/I160</f>
        <v>0.28194444444444444</v>
      </c>
      <c r="K158" s="43"/>
      <c r="L158" s="43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74" t="s">
        <v>6</v>
      </c>
      <c r="I160" s="8">
        <f>SUM(I155:I159)</f>
        <v>720</v>
      </c>
      <c r="J160" s="46">
        <f>SUM(J155:J158)</f>
        <v>0.99999999999999989</v>
      </c>
      <c r="K160" s="43"/>
      <c r="L160" s="43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99" t="s">
        <v>22</v>
      </c>
      <c r="E183" s="100"/>
      <c r="F183" s="100"/>
      <c r="G183" s="100"/>
      <c r="H183" s="100"/>
      <c r="I183" s="100"/>
      <c r="J183" s="101"/>
      <c r="K183" s="68"/>
      <c r="L183" s="68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1">
        <v>1</v>
      </c>
      <c r="E184" s="96" t="str">
        <f>+'[1]ACUM-MAYO'!A173</f>
        <v>ECONOMICA ADMINISTRATIVA</v>
      </c>
      <c r="F184" s="97"/>
      <c r="G184" s="97"/>
      <c r="H184" s="98"/>
      <c r="I184" s="33">
        <v>468</v>
      </c>
      <c r="J184" s="29">
        <f>I184/I189</f>
        <v>0.65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1">
        <v>2</v>
      </c>
      <c r="E185" s="96" t="str">
        <f>+'[1]ACUM-MAYO'!A174</f>
        <v>TRAMITE</v>
      </c>
      <c r="F185" s="97"/>
      <c r="G185" s="97"/>
      <c r="H185" s="98"/>
      <c r="I185" s="33">
        <v>239</v>
      </c>
      <c r="J185" s="49">
        <f>I185/I189</f>
        <v>0.33194444444444443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1">
        <v>3</v>
      </c>
      <c r="E186" s="96" t="str">
        <f>+'[1]ACUM-MAYO'!A175</f>
        <v>SERV. PUB.</v>
      </c>
      <c r="F186" s="97"/>
      <c r="G186" s="97"/>
      <c r="H186" s="98"/>
      <c r="I186" s="33">
        <v>6</v>
      </c>
      <c r="J186" s="49">
        <f>I186/I189</f>
        <v>8.3333333333333332E-3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1">
        <v>4</v>
      </c>
      <c r="E187" s="96" t="str">
        <f>+'[1]ACUM-MAYO'!A176</f>
        <v>LEGAL</v>
      </c>
      <c r="F187" s="97"/>
      <c r="G187" s="97"/>
      <c r="H187" s="98"/>
      <c r="I187" s="33">
        <v>7</v>
      </c>
      <c r="J187" s="50">
        <f>I187/I189</f>
        <v>9.7222222222222224E-3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72" t="s">
        <v>6</v>
      </c>
      <c r="I189" s="8">
        <f>SUM(I184:I187)</f>
        <v>720</v>
      </c>
      <c r="J189" s="70">
        <f>SUM(J184:J187)</f>
        <v>1</v>
      </c>
      <c r="K189" s="71"/>
      <c r="L189" s="71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99" t="s">
        <v>23</v>
      </c>
      <c r="E210" s="100"/>
      <c r="F210" s="100"/>
      <c r="G210" s="100"/>
      <c r="H210" s="100"/>
      <c r="I210" s="100"/>
      <c r="J210" s="101"/>
      <c r="K210" s="68"/>
      <c r="L210" s="68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559</v>
      </c>
      <c r="J211" s="86">
        <f>I211/I216</f>
        <v>0.77638888888888891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108</v>
      </c>
      <c r="J212" s="86">
        <f>I212/I216</f>
        <v>0.15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14</v>
      </c>
      <c r="J213" s="86">
        <f>I213/I216</f>
        <v>1.9444444444444445E-2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38</v>
      </c>
      <c r="J214" s="87">
        <f>I214/I216</f>
        <v>5.2777777777777778E-2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79">
        <v>5</v>
      </c>
      <c r="E215" s="85" t="s">
        <v>94</v>
      </c>
      <c r="F215" s="83"/>
      <c r="G215" s="83"/>
      <c r="H215" s="84"/>
      <c r="I215" s="79">
        <v>1</v>
      </c>
      <c r="J215" s="81">
        <f>I215/I216</f>
        <v>1.3888888888888889E-3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2" t="s">
        <v>6</v>
      </c>
      <c r="I216" s="8">
        <f>SUM(I211:I215)</f>
        <v>720</v>
      </c>
      <c r="J216" s="88">
        <f>SUM(J211:J215)</f>
        <v>1.0000000000000002</v>
      </c>
      <c r="K216" s="71"/>
      <c r="L216" s="71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104" t="s">
        <v>24</v>
      </c>
      <c r="E237" s="105"/>
      <c r="F237" s="105"/>
      <c r="G237" s="106"/>
      <c r="H237" s="5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6">
        <v>1</v>
      </c>
      <c r="E238" s="123" t="s">
        <v>26</v>
      </c>
      <c r="F238" s="124"/>
      <c r="G238" s="89" t="s">
        <v>97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57"/>
      <c r="D239" s="8">
        <v>2</v>
      </c>
      <c r="E239" s="102" t="s">
        <v>27</v>
      </c>
      <c r="F239" s="103"/>
      <c r="G239" s="89" t="s">
        <v>97</v>
      </c>
      <c r="H239" s="5"/>
      <c r="I239" s="5"/>
      <c r="J239" s="5"/>
      <c r="K239" s="5"/>
      <c r="L239" s="5"/>
      <c r="M239" s="5"/>
      <c r="N239" s="5"/>
      <c r="O239" s="5"/>
      <c r="P239" s="5"/>
      <c r="Q239" s="4"/>
    </row>
    <row r="240" spans="1:17" ht="20.100000000000001" customHeight="1" thickBot="1" x14ac:dyDescent="0.3">
      <c r="A240" s="4"/>
      <c r="B240" s="5"/>
      <c r="C240" s="58"/>
      <c r="D240" s="8">
        <v>3</v>
      </c>
      <c r="E240" s="102" t="s">
        <v>29</v>
      </c>
      <c r="F240" s="103"/>
      <c r="G240" s="89">
        <v>11</v>
      </c>
      <c r="H240" s="5"/>
      <c r="I240" s="5"/>
      <c r="J240" s="5"/>
      <c r="K240" s="5"/>
      <c r="L240" s="5"/>
      <c r="M240" s="5"/>
      <c r="N240" s="5"/>
      <c r="O240" s="5"/>
      <c r="P240" s="4"/>
      <c r="Q240" s="59"/>
    </row>
    <row r="241" spans="1:17" ht="20.100000000000001" customHeight="1" thickBot="1" x14ac:dyDescent="0.3">
      <c r="A241" s="4"/>
      <c r="B241" s="5"/>
      <c r="C241" s="58"/>
      <c r="D241" s="8">
        <v>4</v>
      </c>
      <c r="E241" s="102" t="s">
        <v>38</v>
      </c>
      <c r="F241" s="103"/>
      <c r="G241" s="89" t="s">
        <v>97</v>
      </c>
      <c r="H241" s="5"/>
      <c r="I241" s="5"/>
      <c r="J241" s="5"/>
      <c r="K241" s="5"/>
      <c r="L241" s="5"/>
      <c r="M241" s="5"/>
      <c r="N241" s="5"/>
      <c r="O241" s="5"/>
      <c r="P241" s="4"/>
      <c r="Q241" s="59"/>
    </row>
    <row r="242" spans="1:17" ht="20.100000000000001" customHeight="1" thickBot="1" x14ac:dyDescent="0.3">
      <c r="A242" s="4"/>
      <c r="B242" s="5"/>
      <c r="C242" s="58"/>
      <c r="D242" s="8">
        <v>5</v>
      </c>
      <c r="E242" s="102" t="s">
        <v>61</v>
      </c>
      <c r="F242" s="103"/>
      <c r="G242" s="89">
        <v>8</v>
      </c>
      <c r="H242" s="5"/>
      <c r="I242" s="5"/>
      <c r="J242" s="5"/>
      <c r="K242" s="5"/>
      <c r="L242" s="5"/>
      <c r="M242" s="5"/>
      <c r="N242" s="5"/>
      <c r="O242" s="5"/>
      <c r="P242" s="4"/>
      <c r="Q242" s="59"/>
    </row>
    <row r="243" spans="1:17" ht="19.5" customHeight="1" thickBot="1" x14ac:dyDescent="0.3">
      <c r="A243" s="4"/>
      <c r="B243" s="5"/>
      <c r="C243" s="58"/>
      <c r="D243" s="8">
        <v>6</v>
      </c>
      <c r="E243" s="102" t="s">
        <v>66</v>
      </c>
      <c r="F243" s="103"/>
      <c r="G243" s="89">
        <v>1</v>
      </c>
      <c r="H243" s="5"/>
      <c r="I243" s="5"/>
      <c r="J243" s="5"/>
      <c r="K243" s="5"/>
      <c r="L243" s="5"/>
      <c r="M243" s="5"/>
      <c r="N243" s="5"/>
      <c r="O243" s="5"/>
      <c r="P243" s="4"/>
      <c r="Q243" s="59"/>
    </row>
    <row r="244" spans="1:17" ht="21.75" customHeight="1" thickBot="1" x14ac:dyDescent="0.3">
      <c r="A244" s="4"/>
      <c r="B244" s="5"/>
      <c r="C244" s="58"/>
      <c r="D244" s="8">
        <v>7</v>
      </c>
      <c r="E244" s="102" t="s">
        <v>86</v>
      </c>
      <c r="F244" s="103"/>
      <c r="G244" s="89" t="s">
        <v>97</v>
      </c>
      <c r="H244" s="5"/>
      <c r="I244" s="5"/>
      <c r="J244" s="5"/>
      <c r="K244" s="5"/>
      <c r="L244" s="5"/>
      <c r="M244" s="5"/>
      <c r="N244" s="5"/>
      <c r="O244" s="5"/>
      <c r="P244" s="4"/>
      <c r="Q244" s="59"/>
    </row>
    <row r="245" spans="1:17" ht="20.25" customHeight="1" thickBot="1" x14ac:dyDescent="0.3">
      <c r="A245" s="4"/>
      <c r="B245" s="5"/>
      <c r="C245" s="58"/>
      <c r="D245" s="8">
        <v>8</v>
      </c>
      <c r="E245" s="102" t="s">
        <v>88</v>
      </c>
      <c r="F245" s="103"/>
      <c r="G245" s="89">
        <v>7</v>
      </c>
      <c r="H245" s="5"/>
      <c r="I245" s="107"/>
      <c r="J245" s="107"/>
      <c r="K245" s="60"/>
      <c r="L245" s="60"/>
      <c r="M245" s="5"/>
      <c r="N245" s="5"/>
      <c r="O245" s="5"/>
      <c r="P245" s="4"/>
      <c r="Q245" s="59"/>
    </row>
    <row r="246" spans="1:17" ht="20.100000000000001" customHeight="1" thickBot="1" x14ac:dyDescent="0.3">
      <c r="A246" s="4"/>
      <c r="B246" s="5"/>
      <c r="C246" s="58"/>
      <c r="D246" s="8">
        <v>9</v>
      </c>
      <c r="E246" s="102" t="s">
        <v>28</v>
      </c>
      <c r="F246" s="103"/>
      <c r="G246" s="89">
        <v>88</v>
      </c>
      <c r="H246" s="5"/>
      <c r="I246" s="5"/>
      <c r="J246" s="5"/>
      <c r="K246" s="5"/>
      <c r="L246" s="5"/>
      <c r="M246" s="5"/>
      <c r="N246" s="5"/>
      <c r="O246" s="5"/>
      <c r="P246" s="4"/>
      <c r="Q246" s="59"/>
    </row>
    <row r="247" spans="1:17" ht="20.100000000000001" customHeight="1" thickBot="1" x14ac:dyDescent="0.3">
      <c r="A247" s="4"/>
      <c r="B247" s="5"/>
      <c r="C247" s="58"/>
      <c r="D247" s="8">
        <v>10</v>
      </c>
      <c r="E247" s="102" t="s">
        <v>30</v>
      </c>
      <c r="F247" s="103"/>
      <c r="G247" s="89">
        <v>8</v>
      </c>
      <c r="H247" s="5"/>
      <c r="I247" s="5"/>
      <c r="J247" s="5"/>
      <c r="K247" s="5"/>
      <c r="L247" s="5"/>
      <c r="M247" s="5"/>
      <c r="N247" s="5"/>
      <c r="O247" s="5"/>
      <c r="P247" s="4"/>
      <c r="Q247" s="59"/>
    </row>
    <row r="248" spans="1:17" ht="20.100000000000001" customHeight="1" thickBot="1" x14ac:dyDescent="0.3">
      <c r="A248" s="4"/>
      <c r="B248" s="5"/>
      <c r="C248" s="58"/>
      <c r="D248" s="8">
        <v>11</v>
      </c>
      <c r="E248" s="102" t="s">
        <v>31</v>
      </c>
      <c r="F248" s="103"/>
      <c r="G248" s="89">
        <v>64</v>
      </c>
      <c r="H248" s="5"/>
      <c r="I248" s="5"/>
      <c r="J248" s="5"/>
      <c r="K248" s="5"/>
      <c r="L248" s="5"/>
      <c r="M248" s="5"/>
      <c r="N248" s="5"/>
      <c r="O248" s="5"/>
      <c r="P248" s="4"/>
      <c r="Q248" s="59"/>
    </row>
    <row r="249" spans="1:17" ht="20.100000000000001" customHeight="1" thickBot="1" x14ac:dyDescent="0.3">
      <c r="A249" s="4"/>
      <c r="B249" s="5"/>
      <c r="C249" s="58"/>
      <c r="D249" s="8">
        <v>12</v>
      </c>
      <c r="E249" s="102" t="s">
        <v>35</v>
      </c>
      <c r="F249" s="103"/>
      <c r="G249" s="89">
        <v>2</v>
      </c>
      <c r="H249" s="5"/>
      <c r="I249" s="5"/>
      <c r="J249" s="5"/>
      <c r="K249" s="5"/>
      <c r="L249" s="5"/>
      <c r="M249" s="5"/>
      <c r="N249" s="5"/>
      <c r="O249" s="5"/>
      <c r="P249" s="4"/>
      <c r="Q249" s="59"/>
    </row>
    <row r="250" spans="1:17" ht="20.100000000000001" customHeight="1" thickBot="1" x14ac:dyDescent="0.3">
      <c r="A250" s="4"/>
      <c r="B250" s="5"/>
      <c r="C250" s="58"/>
      <c r="D250" s="8">
        <v>13</v>
      </c>
      <c r="E250" s="102" t="s">
        <v>37</v>
      </c>
      <c r="F250" s="103"/>
      <c r="G250" s="89">
        <v>17</v>
      </c>
      <c r="H250" s="5"/>
      <c r="I250" s="5"/>
      <c r="J250" s="5"/>
      <c r="K250" s="5"/>
      <c r="L250" s="5"/>
      <c r="M250" s="5"/>
      <c r="N250" s="5"/>
      <c r="O250" s="5"/>
      <c r="P250" s="4"/>
      <c r="Q250" s="59"/>
    </row>
    <row r="251" spans="1:17" ht="20.100000000000001" customHeight="1" thickBot="1" x14ac:dyDescent="0.3">
      <c r="A251" s="4"/>
      <c r="B251" s="5"/>
      <c r="C251" s="58"/>
      <c r="D251" s="8">
        <v>14</v>
      </c>
      <c r="E251" s="102" t="s">
        <v>40</v>
      </c>
      <c r="F251" s="103"/>
      <c r="G251" s="89">
        <v>7</v>
      </c>
      <c r="H251" s="5"/>
      <c r="I251" s="5"/>
      <c r="J251" s="5"/>
      <c r="K251" s="5"/>
      <c r="L251" s="5"/>
      <c r="M251" s="5"/>
      <c r="N251" s="5"/>
      <c r="O251" s="5"/>
      <c r="P251" s="4"/>
      <c r="Q251" s="59"/>
    </row>
    <row r="252" spans="1:17" ht="20.100000000000001" customHeight="1" thickBot="1" x14ac:dyDescent="0.3">
      <c r="A252" s="4"/>
      <c r="B252" s="5"/>
      <c r="C252" s="58"/>
      <c r="D252" s="8">
        <v>15</v>
      </c>
      <c r="E252" s="102" t="s">
        <v>44</v>
      </c>
      <c r="F252" s="103"/>
      <c r="G252" s="89">
        <v>6</v>
      </c>
      <c r="H252" s="5"/>
      <c r="I252" s="5"/>
      <c r="J252" s="5"/>
      <c r="K252" s="5"/>
      <c r="L252" s="5"/>
      <c r="M252" s="5"/>
      <c r="N252" s="5"/>
      <c r="O252" s="5"/>
      <c r="P252" s="4"/>
      <c r="Q252" s="59"/>
    </row>
    <row r="253" spans="1:17" ht="20.100000000000001" customHeight="1" thickBot="1" x14ac:dyDescent="0.3">
      <c r="A253" s="4"/>
      <c r="B253" s="5"/>
      <c r="C253" s="58"/>
      <c r="D253" s="8">
        <v>16</v>
      </c>
      <c r="E253" s="102" t="s">
        <v>47</v>
      </c>
      <c r="F253" s="103"/>
      <c r="G253" s="89">
        <v>9</v>
      </c>
      <c r="H253" s="5"/>
      <c r="I253" s="5"/>
      <c r="J253" s="5"/>
      <c r="K253" s="5"/>
      <c r="L253" s="5"/>
      <c r="M253" s="5"/>
      <c r="N253" s="5"/>
      <c r="O253" s="5"/>
      <c r="P253" s="4"/>
      <c r="Q253" s="59"/>
    </row>
    <row r="254" spans="1:17" ht="20.100000000000001" customHeight="1" thickBot="1" x14ac:dyDescent="0.3">
      <c r="A254" s="4"/>
      <c r="B254" s="5"/>
      <c r="C254" s="58"/>
      <c r="D254" s="8">
        <v>17</v>
      </c>
      <c r="E254" s="102" t="s">
        <v>48</v>
      </c>
      <c r="F254" s="103"/>
      <c r="G254" s="89">
        <v>13</v>
      </c>
      <c r="H254" s="5"/>
      <c r="I254" s="5"/>
      <c r="J254" s="5"/>
      <c r="K254" s="5"/>
      <c r="L254" s="5"/>
      <c r="M254" s="5"/>
      <c r="N254" s="5"/>
      <c r="O254" s="5"/>
      <c r="P254" s="4"/>
      <c r="Q254" s="59"/>
    </row>
    <row r="255" spans="1:17" ht="20.100000000000001" customHeight="1" thickBot="1" x14ac:dyDescent="0.3">
      <c r="A255" s="4"/>
      <c r="B255" s="5"/>
      <c r="C255" s="58"/>
      <c r="D255" s="8">
        <v>18</v>
      </c>
      <c r="E255" s="102" t="s">
        <v>53</v>
      </c>
      <c r="F255" s="103"/>
      <c r="G255" s="89">
        <v>16</v>
      </c>
      <c r="H255" s="5"/>
      <c r="I255" s="5"/>
      <c r="J255" s="5"/>
      <c r="K255" s="5"/>
      <c r="L255" s="5"/>
      <c r="M255" s="5"/>
      <c r="N255" s="5"/>
      <c r="O255" s="5"/>
      <c r="P255" s="4"/>
      <c r="Q255" s="59"/>
    </row>
    <row r="256" spans="1:17" ht="20.100000000000001" customHeight="1" thickBot="1" x14ac:dyDescent="0.3">
      <c r="A256" s="4"/>
      <c r="B256" s="5"/>
      <c r="C256" s="58"/>
      <c r="D256" s="8">
        <v>19</v>
      </c>
      <c r="E256" s="102" t="s">
        <v>54</v>
      </c>
      <c r="F256" s="103"/>
      <c r="G256" s="89">
        <v>8</v>
      </c>
      <c r="H256" s="5"/>
      <c r="I256" s="5"/>
      <c r="J256" s="5"/>
      <c r="K256" s="5"/>
      <c r="L256" s="5"/>
      <c r="M256" s="5"/>
      <c r="N256" s="5"/>
      <c r="O256" s="5"/>
      <c r="P256" s="4"/>
      <c r="Q256" s="59"/>
    </row>
    <row r="257" spans="1:17" ht="20.100000000000001" customHeight="1" thickBot="1" x14ac:dyDescent="0.3">
      <c r="A257" s="4"/>
      <c r="B257" s="5"/>
      <c r="C257" s="58"/>
      <c r="D257" s="8">
        <v>20</v>
      </c>
      <c r="E257" s="102" t="s">
        <v>60</v>
      </c>
      <c r="F257" s="103"/>
      <c r="G257" s="89">
        <v>6</v>
      </c>
      <c r="H257" s="5"/>
      <c r="I257" s="5"/>
      <c r="J257" s="5"/>
      <c r="K257" s="5"/>
      <c r="L257" s="5"/>
      <c r="M257" s="5"/>
      <c r="N257" s="5"/>
      <c r="O257" s="5"/>
      <c r="P257" s="4"/>
      <c r="Q257" s="59"/>
    </row>
    <row r="258" spans="1:17" ht="20.100000000000001" customHeight="1" thickBot="1" x14ac:dyDescent="0.3">
      <c r="A258" s="4"/>
      <c r="B258" s="5"/>
      <c r="C258" s="58"/>
      <c r="D258" s="8">
        <v>21</v>
      </c>
      <c r="E258" s="102" t="s">
        <v>70</v>
      </c>
      <c r="F258" s="103"/>
      <c r="G258" s="89">
        <v>1</v>
      </c>
      <c r="H258" s="5"/>
      <c r="I258" s="5"/>
      <c r="J258" s="5"/>
      <c r="K258" s="5"/>
      <c r="L258" s="5"/>
      <c r="M258" s="5"/>
      <c r="N258" s="5"/>
      <c r="O258" s="5"/>
      <c r="P258" s="4"/>
      <c r="Q258" s="59"/>
    </row>
    <row r="259" spans="1:17" ht="20.100000000000001" customHeight="1" thickBot="1" x14ac:dyDescent="0.3">
      <c r="A259" s="4"/>
      <c r="B259" s="5"/>
      <c r="C259" s="58"/>
      <c r="D259" s="8">
        <v>22</v>
      </c>
      <c r="E259" s="102" t="s">
        <v>87</v>
      </c>
      <c r="F259" s="103"/>
      <c r="G259" s="89">
        <v>1</v>
      </c>
      <c r="H259" s="5"/>
      <c r="I259" s="5"/>
      <c r="J259" s="5"/>
      <c r="K259" s="5"/>
      <c r="L259" s="5"/>
      <c r="M259" s="5"/>
      <c r="N259" s="5"/>
      <c r="O259" s="5"/>
      <c r="P259" s="4"/>
      <c r="Q259" s="59"/>
    </row>
    <row r="260" spans="1:17" ht="20.100000000000001" customHeight="1" thickBot="1" x14ac:dyDescent="0.3">
      <c r="A260" s="4"/>
      <c r="B260" s="5"/>
      <c r="C260" s="58"/>
      <c r="D260" s="8">
        <v>23</v>
      </c>
      <c r="E260" s="102" t="s">
        <v>32</v>
      </c>
      <c r="F260" s="103"/>
      <c r="G260" s="89" t="s">
        <v>97</v>
      </c>
      <c r="H260" s="5"/>
      <c r="I260" s="5"/>
      <c r="J260" s="5"/>
      <c r="K260" s="5"/>
      <c r="L260" s="5"/>
      <c r="M260" s="5"/>
      <c r="N260" s="5"/>
      <c r="O260" s="5"/>
      <c r="P260" s="4"/>
      <c r="Q260" s="59"/>
    </row>
    <row r="261" spans="1:17" ht="20.100000000000001" customHeight="1" thickBot="1" x14ac:dyDescent="0.3">
      <c r="A261" s="4"/>
      <c r="B261" s="5"/>
      <c r="C261" s="58"/>
      <c r="D261" s="8">
        <v>24</v>
      </c>
      <c r="E261" s="102" t="s">
        <v>43</v>
      </c>
      <c r="F261" s="103"/>
      <c r="G261" s="89">
        <v>10</v>
      </c>
      <c r="H261" s="5"/>
      <c r="I261" s="5"/>
      <c r="J261" s="5"/>
      <c r="K261" s="5"/>
      <c r="L261" s="5"/>
      <c r="M261" s="5"/>
      <c r="N261" s="5"/>
      <c r="O261" s="5"/>
      <c r="P261" s="4"/>
      <c r="Q261" s="59"/>
    </row>
    <row r="262" spans="1:17" ht="20.100000000000001" customHeight="1" thickBot="1" x14ac:dyDescent="0.3">
      <c r="A262" s="4"/>
      <c r="B262" s="5"/>
      <c r="C262" s="58"/>
      <c r="D262" s="8">
        <v>25</v>
      </c>
      <c r="E262" s="102" t="s">
        <v>52</v>
      </c>
      <c r="F262" s="103"/>
      <c r="G262" s="89">
        <v>67</v>
      </c>
      <c r="H262" s="5"/>
      <c r="I262" s="5"/>
      <c r="J262" s="5"/>
      <c r="K262" s="5"/>
      <c r="L262" s="5"/>
      <c r="M262" s="5"/>
      <c r="N262" s="5"/>
      <c r="O262" s="5"/>
      <c r="P262" s="4"/>
      <c r="Q262" s="59"/>
    </row>
    <row r="263" spans="1:17" ht="20.100000000000001" customHeight="1" thickBot="1" x14ac:dyDescent="0.3">
      <c r="A263" s="4"/>
      <c r="B263" s="5"/>
      <c r="C263" s="58"/>
      <c r="D263" s="8">
        <v>26</v>
      </c>
      <c r="E263" s="102" t="s">
        <v>56</v>
      </c>
      <c r="F263" s="103"/>
      <c r="G263" s="89">
        <v>15</v>
      </c>
      <c r="H263" s="5"/>
      <c r="I263" s="5"/>
      <c r="J263" s="5"/>
      <c r="K263" s="5"/>
      <c r="L263" s="5"/>
      <c r="M263" s="5"/>
      <c r="N263" s="5"/>
      <c r="O263" s="5"/>
      <c r="P263" s="4"/>
      <c r="Q263" s="59"/>
    </row>
    <row r="264" spans="1:17" ht="20.100000000000001" customHeight="1" thickBot="1" x14ac:dyDescent="0.3">
      <c r="A264" s="4"/>
      <c r="B264" s="5"/>
      <c r="C264" s="58"/>
      <c r="D264" s="8">
        <v>27</v>
      </c>
      <c r="E264" s="102" t="s">
        <v>64</v>
      </c>
      <c r="F264" s="103"/>
      <c r="G264" s="89" t="s">
        <v>97</v>
      </c>
      <c r="H264" s="5"/>
      <c r="I264" s="5"/>
      <c r="J264" s="5"/>
      <c r="K264" s="5"/>
      <c r="L264" s="5"/>
      <c r="M264" s="5"/>
      <c r="N264" s="5"/>
      <c r="O264" s="5"/>
      <c r="P264" s="4"/>
      <c r="Q264" s="59"/>
    </row>
    <row r="265" spans="1:17" ht="20.100000000000001" customHeight="1" thickBot="1" x14ac:dyDescent="0.3">
      <c r="A265" s="4"/>
      <c r="B265" s="5"/>
      <c r="C265" s="58"/>
      <c r="D265" s="8">
        <v>28</v>
      </c>
      <c r="E265" s="102" t="s">
        <v>78</v>
      </c>
      <c r="F265" s="103"/>
      <c r="G265" s="89" t="s">
        <v>97</v>
      </c>
      <c r="H265" s="5"/>
      <c r="I265" s="5"/>
      <c r="J265" s="5"/>
      <c r="K265" s="5"/>
      <c r="L265" s="5"/>
      <c r="M265" s="5"/>
      <c r="N265" s="5"/>
      <c r="O265" s="5"/>
      <c r="P265" s="4"/>
      <c r="Q265" s="59"/>
    </row>
    <row r="266" spans="1:17" ht="20.100000000000001" customHeight="1" thickBot="1" x14ac:dyDescent="0.3">
      <c r="A266" s="4"/>
      <c r="B266" s="5"/>
      <c r="C266" s="58"/>
      <c r="D266" s="8">
        <v>29</v>
      </c>
      <c r="E266" s="102" t="s">
        <v>82</v>
      </c>
      <c r="F266" s="103"/>
      <c r="G266" s="89" t="s">
        <v>97</v>
      </c>
      <c r="H266" s="5"/>
      <c r="I266" s="5"/>
      <c r="J266" s="5"/>
      <c r="K266" s="5"/>
      <c r="L266" s="5"/>
      <c r="M266" s="5"/>
      <c r="N266" s="5"/>
      <c r="O266" s="5"/>
      <c r="P266" s="4"/>
      <c r="Q266" s="59"/>
    </row>
    <row r="267" spans="1:17" ht="20.100000000000001" customHeight="1" thickBot="1" x14ac:dyDescent="0.3">
      <c r="A267" s="4"/>
      <c r="B267" s="5"/>
      <c r="C267" s="58"/>
      <c r="D267" s="8">
        <v>30</v>
      </c>
      <c r="E267" s="102" t="s">
        <v>83</v>
      </c>
      <c r="F267" s="103"/>
      <c r="G267" s="89">
        <v>3</v>
      </c>
      <c r="H267" s="5"/>
      <c r="I267" s="5"/>
      <c r="J267" s="5"/>
      <c r="K267" s="5"/>
      <c r="L267" s="5"/>
      <c r="M267" s="5"/>
      <c r="N267" s="5"/>
      <c r="O267" s="5"/>
      <c r="P267" s="4"/>
      <c r="Q267" s="59"/>
    </row>
    <row r="268" spans="1:17" ht="20.100000000000001" customHeight="1" thickBot="1" x14ac:dyDescent="0.3">
      <c r="A268" s="4"/>
      <c r="B268" s="5"/>
      <c r="C268" s="58"/>
      <c r="D268" s="8">
        <v>31</v>
      </c>
      <c r="E268" s="102" t="s">
        <v>84</v>
      </c>
      <c r="F268" s="103"/>
      <c r="G268" s="89" t="s">
        <v>97</v>
      </c>
      <c r="H268" s="5"/>
      <c r="I268" s="5"/>
      <c r="J268" s="5"/>
      <c r="K268" s="5"/>
      <c r="L268" s="5"/>
      <c r="M268" s="5"/>
      <c r="N268" s="5"/>
      <c r="O268" s="5"/>
      <c r="P268" s="4"/>
      <c r="Q268" s="59"/>
    </row>
    <row r="269" spans="1:17" ht="20.100000000000001" customHeight="1" thickBot="1" x14ac:dyDescent="0.3">
      <c r="A269" s="4"/>
      <c r="B269" s="5"/>
      <c r="C269" s="58"/>
      <c r="D269" s="8">
        <v>32</v>
      </c>
      <c r="E269" s="102" t="s">
        <v>91</v>
      </c>
      <c r="F269" s="103"/>
      <c r="G269" s="89" t="s">
        <v>97</v>
      </c>
      <c r="H269" s="5"/>
      <c r="I269" s="5"/>
      <c r="J269" s="5"/>
      <c r="K269" s="5"/>
      <c r="L269" s="5"/>
      <c r="M269" s="5"/>
      <c r="N269" s="5"/>
      <c r="O269" s="5"/>
      <c r="P269" s="4"/>
      <c r="Q269" s="59"/>
    </row>
    <row r="270" spans="1:17" ht="20.100000000000001" customHeight="1" thickBot="1" x14ac:dyDescent="0.3">
      <c r="A270" s="4"/>
      <c r="B270" s="5"/>
      <c r="C270" s="58"/>
      <c r="D270" s="8">
        <v>33</v>
      </c>
      <c r="E270" s="102" t="s">
        <v>92</v>
      </c>
      <c r="F270" s="103"/>
      <c r="G270" s="89" t="s">
        <v>97</v>
      </c>
      <c r="H270" s="5"/>
      <c r="I270" s="5"/>
      <c r="J270" s="5"/>
      <c r="K270" s="5"/>
      <c r="L270" s="5"/>
      <c r="M270" s="5"/>
      <c r="N270" s="5"/>
      <c r="O270" s="5"/>
      <c r="P270" s="4"/>
      <c r="Q270" s="59"/>
    </row>
    <row r="271" spans="1:17" ht="38.25" customHeight="1" thickBot="1" x14ac:dyDescent="0.3">
      <c r="A271" s="4"/>
      <c r="B271" s="5"/>
      <c r="C271" s="58"/>
      <c r="D271" s="8">
        <v>34</v>
      </c>
      <c r="E271" s="102" t="s">
        <v>33</v>
      </c>
      <c r="F271" s="103"/>
      <c r="G271" s="89">
        <v>113</v>
      </c>
      <c r="H271" s="5"/>
      <c r="I271" s="5"/>
      <c r="J271" s="5"/>
      <c r="K271" s="5"/>
      <c r="L271" s="5"/>
      <c r="M271" s="5"/>
      <c r="N271" s="5"/>
      <c r="O271" s="5"/>
      <c r="P271" s="4"/>
      <c r="Q271" s="59"/>
    </row>
    <row r="272" spans="1:17" ht="20.100000000000001" customHeight="1" thickBot="1" x14ac:dyDescent="0.3">
      <c r="A272" s="4"/>
      <c r="B272" s="5"/>
      <c r="C272" s="58"/>
      <c r="D272" s="8">
        <v>35</v>
      </c>
      <c r="E272" s="102" t="s">
        <v>45</v>
      </c>
      <c r="F272" s="103"/>
      <c r="G272" s="89" t="s">
        <v>97</v>
      </c>
      <c r="H272" s="5"/>
      <c r="I272" s="5"/>
      <c r="J272" s="5"/>
      <c r="K272" s="5"/>
      <c r="L272" s="5"/>
      <c r="M272" s="5"/>
      <c r="N272" s="5"/>
      <c r="O272" s="5"/>
      <c r="P272" s="4"/>
      <c r="Q272" s="59"/>
    </row>
    <row r="273" spans="1:17" ht="20.100000000000001" customHeight="1" thickBot="1" x14ac:dyDescent="0.3">
      <c r="A273" s="4"/>
      <c r="B273" s="5"/>
      <c r="C273" s="58"/>
      <c r="D273" s="8">
        <v>36</v>
      </c>
      <c r="E273" s="102" t="s">
        <v>69</v>
      </c>
      <c r="F273" s="103"/>
      <c r="G273" s="89" t="s">
        <v>97</v>
      </c>
      <c r="H273" s="5"/>
      <c r="I273" s="5"/>
      <c r="J273" s="5"/>
      <c r="K273" s="5"/>
      <c r="L273" s="5"/>
      <c r="M273" s="5"/>
      <c r="N273" s="5"/>
      <c r="O273" s="5"/>
      <c r="P273" s="4"/>
      <c r="Q273" s="59"/>
    </row>
    <row r="274" spans="1:17" ht="20.100000000000001" customHeight="1" thickBot="1" x14ac:dyDescent="0.3">
      <c r="A274" s="4"/>
      <c r="B274" s="5"/>
      <c r="C274" s="58"/>
      <c r="D274" s="8">
        <v>37</v>
      </c>
      <c r="E274" s="102" t="s">
        <v>89</v>
      </c>
      <c r="F274" s="103"/>
      <c r="G274" s="89" t="s">
        <v>97</v>
      </c>
      <c r="H274" s="5"/>
      <c r="I274" s="5"/>
      <c r="J274" s="5"/>
      <c r="K274" s="5"/>
      <c r="L274" s="5"/>
      <c r="M274" s="5"/>
      <c r="N274" s="5"/>
      <c r="O274" s="5"/>
      <c r="P274" s="4"/>
      <c r="Q274" s="59"/>
    </row>
    <row r="275" spans="1:17" ht="20.100000000000001" customHeight="1" thickBot="1" x14ac:dyDescent="0.3">
      <c r="A275" s="4"/>
      <c r="B275" s="5"/>
      <c r="C275" s="58"/>
      <c r="D275" s="8">
        <v>38</v>
      </c>
      <c r="E275" s="102" t="s">
        <v>34</v>
      </c>
      <c r="F275" s="103"/>
      <c r="G275" s="89" t="s">
        <v>97</v>
      </c>
      <c r="H275" s="5"/>
      <c r="I275" s="5"/>
      <c r="J275" s="5"/>
      <c r="K275" s="5"/>
      <c r="L275" s="5"/>
      <c r="M275" s="5"/>
      <c r="N275" s="5"/>
      <c r="O275" s="5"/>
      <c r="P275" s="4"/>
      <c r="Q275" s="59"/>
    </row>
    <row r="276" spans="1:17" ht="20.100000000000001" customHeight="1" thickBot="1" x14ac:dyDescent="0.3">
      <c r="A276" s="4"/>
      <c r="B276" s="5"/>
      <c r="C276" s="58"/>
      <c r="D276" s="8">
        <v>39</v>
      </c>
      <c r="E276" s="102" t="s">
        <v>49</v>
      </c>
      <c r="F276" s="103"/>
      <c r="G276" s="89">
        <v>128</v>
      </c>
      <c r="H276" s="5"/>
      <c r="I276" s="5"/>
      <c r="J276" s="5"/>
      <c r="K276" s="5"/>
      <c r="L276" s="5"/>
      <c r="M276" s="5"/>
      <c r="N276" s="5"/>
      <c r="O276" s="5"/>
      <c r="P276" s="4"/>
      <c r="Q276" s="59"/>
    </row>
    <row r="277" spans="1:17" ht="20.100000000000001" customHeight="1" thickBot="1" x14ac:dyDescent="0.3">
      <c r="A277" s="4"/>
      <c r="B277" s="5"/>
      <c r="C277" s="58"/>
      <c r="D277" s="8">
        <v>40</v>
      </c>
      <c r="E277" s="102" t="s">
        <v>50</v>
      </c>
      <c r="F277" s="103"/>
      <c r="G277" s="89">
        <v>166</v>
      </c>
      <c r="H277" s="5"/>
      <c r="I277" s="5"/>
      <c r="J277" s="5"/>
      <c r="K277" s="5"/>
      <c r="L277" s="5"/>
      <c r="M277" s="5"/>
      <c r="N277" s="5"/>
      <c r="O277" s="5"/>
      <c r="P277" s="4"/>
      <c r="Q277" s="59"/>
    </row>
    <row r="278" spans="1:17" ht="20.100000000000001" customHeight="1" thickBot="1" x14ac:dyDescent="0.3">
      <c r="A278" s="4"/>
      <c r="B278" s="5"/>
      <c r="C278" s="58"/>
      <c r="D278" s="8">
        <v>41</v>
      </c>
      <c r="E278" s="102" t="s">
        <v>51</v>
      </c>
      <c r="F278" s="103"/>
      <c r="G278" s="89">
        <v>165</v>
      </c>
      <c r="H278" s="5"/>
      <c r="I278" s="5"/>
      <c r="J278" s="5"/>
      <c r="K278" s="5"/>
      <c r="L278" s="5"/>
      <c r="M278" s="5"/>
      <c r="N278" s="5"/>
      <c r="O278" s="5"/>
      <c r="P278" s="4"/>
      <c r="Q278" s="59"/>
    </row>
    <row r="279" spans="1:17" ht="20.100000000000001" customHeight="1" thickBot="1" x14ac:dyDescent="0.3">
      <c r="A279" s="4"/>
      <c r="B279" s="5"/>
      <c r="C279" s="58"/>
      <c r="D279" s="8">
        <v>42</v>
      </c>
      <c r="E279" s="102" t="s">
        <v>57</v>
      </c>
      <c r="F279" s="103"/>
      <c r="G279" s="89">
        <v>47</v>
      </c>
      <c r="H279" s="5"/>
      <c r="I279" s="5"/>
      <c r="J279" s="5"/>
      <c r="K279" s="5"/>
      <c r="L279" s="5"/>
      <c r="M279" s="5"/>
      <c r="N279" s="5"/>
      <c r="O279" s="5"/>
      <c r="P279" s="4"/>
      <c r="Q279" s="59"/>
    </row>
    <row r="280" spans="1:17" ht="20.100000000000001" customHeight="1" thickBot="1" x14ac:dyDescent="0.3">
      <c r="A280" s="4"/>
      <c r="B280" s="5"/>
      <c r="C280" s="58"/>
      <c r="D280" s="8">
        <v>43</v>
      </c>
      <c r="E280" s="102" t="s">
        <v>65</v>
      </c>
      <c r="F280" s="103"/>
      <c r="G280" s="89">
        <v>2</v>
      </c>
      <c r="H280" s="5"/>
      <c r="I280" s="5"/>
      <c r="J280" s="5"/>
      <c r="K280" s="5"/>
      <c r="L280" s="5"/>
      <c r="M280" s="5"/>
      <c r="N280" s="5"/>
      <c r="O280" s="5"/>
      <c r="P280" s="4"/>
      <c r="Q280" s="59"/>
    </row>
    <row r="281" spans="1:17" ht="20.100000000000001" customHeight="1" thickBot="1" x14ac:dyDescent="0.3">
      <c r="A281" s="4"/>
      <c r="B281" s="5"/>
      <c r="C281" s="58"/>
      <c r="D281" s="8">
        <v>44</v>
      </c>
      <c r="E281" s="102" t="s">
        <v>36</v>
      </c>
      <c r="F281" s="103"/>
      <c r="G281" s="89">
        <v>24</v>
      </c>
      <c r="H281" s="5"/>
      <c r="I281" s="5"/>
      <c r="J281" s="5"/>
      <c r="K281" s="5"/>
      <c r="L281" s="5"/>
      <c r="M281" s="5"/>
      <c r="N281" s="5"/>
      <c r="O281" s="5"/>
      <c r="P281" s="4"/>
      <c r="Q281" s="59"/>
    </row>
    <row r="282" spans="1:17" ht="20.100000000000001" customHeight="1" thickBot="1" x14ac:dyDescent="0.3">
      <c r="A282" s="4"/>
      <c r="B282" s="5"/>
      <c r="C282" s="58"/>
      <c r="D282" s="8">
        <v>45</v>
      </c>
      <c r="E282" s="102" t="s">
        <v>42</v>
      </c>
      <c r="F282" s="103"/>
      <c r="G282" s="89" t="s">
        <v>97</v>
      </c>
      <c r="H282" s="5"/>
      <c r="I282" s="5"/>
      <c r="J282" s="5"/>
      <c r="K282" s="5"/>
      <c r="L282" s="5"/>
      <c r="M282" s="5"/>
      <c r="N282" s="5"/>
      <c r="O282" s="5"/>
      <c r="P282" s="4"/>
      <c r="Q282" s="59"/>
    </row>
    <row r="283" spans="1:17" ht="20.100000000000001" customHeight="1" thickBot="1" x14ac:dyDescent="0.3">
      <c r="A283" s="4"/>
      <c r="B283" s="5"/>
      <c r="C283" s="58"/>
      <c r="D283" s="8">
        <v>46</v>
      </c>
      <c r="E283" s="117" t="s">
        <v>46</v>
      </c>
      <c r="F283" s="118"/>
      <c r="G283" s="89" t="s">
        <v>97</v>
      </c>
      <c r="H283" s="5"/>
      <c r="I283" s="5"/>
      <c r="J283" s="5"/>
      <c r="K283" s="5"/>
      <c r="L283" s="5"/>
      <c r="M283" s="5"/>
      <c r="N283" s="5"/>
      <c r="O283" s="5"/>
      <c r="P283" s="4"/>
      <c r="Q283" s="59"/>
    </row>
    <row r="284" spans="1:17" ht="20.100000000000001" customHeight="1" thickBot="1" x14ac:dyDescent="0.3">
      <c r="A284" s="4"/>
      <c r="B284" s="5"/>
      <c r="C284" s="58"/>
      <c r="D284" s="8">
        <v>47</v>
      </c>
      <c r="E284" s="115" t="s">
        <v>58</v>
      </c>
      <c r="F284" s="116"/>
      <c r="G284" s="89">
        <v>42</v>
      </c>
      <c r="H284" s="5"/>
      <c r="I284" s="5"/>
      <c r="J284" s="5"/>
      <c r="K284" s="5"/>
      <c r="L284" s="5"/>
      <c r="M284" s="5"/>
      <c r="N284" s="5"/>
      <c r="O284" s="5"/>
      <c r="P284" s="4"/>
      <c r="Q284" s="59"/>
    </row>
    <row r="285" spans="1:17" ht="20.100000000000001" customHeight="1" thickBot="1" x14ac:dyDescent="0.3">
      <c r="A285" s="4"/>
      <c r="B285" s="5"/>
      <c r="C285" s="58"/>
      <c r="D285" s="8">
        <v>48</v>
      </c>
      <c r="E285" s="117" t="s">
        <v>59</v>
      </c>
      <c r="F285" s="118"/>
      <c r="G285" s="89">
        <v>10</v>
      </c>
      <c r="H285" s="5"/>
      <c r="I285" s="5"/>
      <c r="J285" s="5"/>
      <c r="K285" s="5"/>
      <c r="L285" s="5"/>
      <c r="M285" s="5"/>
      <c r="N285" s="5"/>
      <c r="O285" s="5"/>
      <c r="P285" s="4"/>
      <c r="Q285" s="59"/>
    </row>
    <row r="286" spans="1:17" ht="20.100000000000001" customHeight="1" thickBot="1" x14ac:dyDescent="0.3">
      <c r="A286" s="4"/>
      <c r="B286" s="5"/>
      <c r="C286" s="58"/>
      <c r="D286" s="8">
        <v>49</v>
      </c>
      <c r="E286" s="117" t="s">
        <v>80</v>
      </c>
      <c r="F286" s="118"/>
      <c r="G286" s="89">
        <v>46</v>
      </c>
      <c r="H286" s="5"/>
      <c r="I286" s="5"/>
      <c r="J286" s="5"/>
      <c r="K286" s="5"/>
      <c r="L286" s="5"/>
      <c r="M286" s="5"/>
      <c r="N286" s="5"/>
      <c r="O286" s="5"/>
      <c r="P286" s="4"/>
      <c r="Q286" s="59"/>
    </row>
    <row r="287" spans="1:17" ht="20.100000000000001" customHeight="1" thickBot="1" x14ac:dyDescent="0.3">
      <c r="A287" s="4"/>
      <c r="B287" s="5"/>
      <c r="C287" s="58"/>
      <c r="D287" s="8">
        <v>50</v>
      </c>
      <c r="E287" s="117" t="s">
        <v>81</v>
      </c>
      <c r="F287" s="118"/>
      <c r="G287" s="89">
        <v>2</v>
      </c>
      <c r="H287" s="5"/>
      <c r="I287" s="5"/>
      <c r="J287" s="5"/>
      <c r="K287" s="5"/>
      <c r="L287" s="5"/>
      <c r="M287" s="5"/>
      <c r="N287" s="5"/>
      <c r="O287" s="5"/>
      <c r="P287" s="4"/>
      <c r="Q287" s="59"/>
    </row>
    <row r="288" spans="1:17" ht="20.100000000000001" customHeight="1" thickBot="1" x14ac:dyDescent="0.3">
      <c r="A288" s="4"/>
      <c r="B288" s="5"/>
      <c r="C288" s="58"/>
      <c r="D288" s="8">
        <v>51</v>
      </c>
      <c r="E288" s="117" t="s">
        <v>76</v>
      </c>
      <c r="F288" s="118"/>
      <c r="G288" s="89">
        <v>4</v>
      </c>
      <c r="H288" s="5"/>
      <c r="I288" s="5"/>
      <c r="J288" s="5"/>
      <c r="K288" s="5"/>
      <c r="L288" s="5"/>
      <c r="M288" s="5"/>
      <c r="N288" s="5"/>
      <c r="O288" s="5"/>
      <c r="P288" s="4"/>
      <c r="Q288" s="59"/>
    </row>
    <row r="289" spans="1:17" ht="20.100000000000001" customHeight="1" thickBot="1" x14ac:dyDescent="0.3">
      <c r="A289" s="4"/>
      <c r="B289" s="5"/>
      <c r="C289" s="58"/>
      <c r="D289" s="8">
        <v>52</v>
      </c>
      <c r="E289" s="115" t="s">
        <v>41</v>
      </c>
      <c r="F289" s="116"/>
      <c r="G289" s="89">
        <v>6</v>
      </c>
      <c r="H289" s="5"/>
      <c r="I289" s="5"/>
      <c r="J289" s="5"/>
      <c r="K289" s="5"/>
      <c r="L289" s="5"/>
      <c r="M289" s="5"/>
      <c r="N289" s="5"/>
      <c r="O289" s="5"/>
      <c r="P289" s="4"/>
      <c r="Q289" s="59"/>
    </row>
    <row r="290" spans="1:17" ht="20.100000000000001" customHeight="1" thickBot="1" x14ac:dyDescent="0.3">
      <c r="A290" s="4"/>
      <c r="B290" s="5"/>
      <c r="C290" s="58"/>
      <c r="D290" s="8">
        <v>53</v>
      </c>
      <c r="E290" s="117" t="s">
        <v>55</v>
      </c>
      <c r="F290" s="118"/>
      <c r="G290" s="89">
        <v>13</v>
      </c>
      <c r="H290" s="5"/>
      <c r="I290" s="5"/>
      <c r="J290" s="5"/>
      <c r="K290" s="5"/>
      <c r="L290" s="5"/>
      <c r="M290" s="5"/>
      <c r="N290" s="5"/>
      <c r="O290" s="5"/>
      <c r="P290" s="4"/>
      <c r="Q290" s="59"/>
    </row>
    <row r="291" spans="1:17" ht="20.100000000000001" customHeight="1" thickBot="1" x14ac:dyDescent="0.3">
      <c r="A291" s="4"/>
      <c r="B291" s="5"/>
      <c r="C291" s="58"/>
      <c r="D291" s="8">
        <v>54</v>
      </c>
      <c r="E291" s="117" t="s">
        <v>62</v>
      </c>
      <c r="F291" s="118"/>
      <c r="G291" s="89" t="s">
        <v>97</v>
      </c>
      <c r="H291" s="5"/>
      <c r="I291" s="5"/>
      <c r="J291" s="5"/>
      <c r="K291" s="5"/>
      <c r="L291" s="5"/>
      <c r="M291" s="5"/>
      <c r="N291" s="5"/>
      <c r="O291" s="5"/>
      <c r="P291" s="4"/>
      <c r="Q291" s="59"/>
    </row>
    <row r="292" spans="1:17" ht="20.100000000000001" customHeight="1" thickBot="1" x14ac:dyDescent="0.3">
      <c r="A292" s="4"/>
      <c r="B292" s="5"/>
      <c r="C292" s="58"/>
      <c r="D292" s="8">
        <v>55</v>
      </c>
      <c r="E292" s="117" t="s">
        <v>63</v>
      </c>
      <c r="F292" s="118"/>
      <c r="G292" s="89">
        <v>2</v>
      </c>
      <c r="H292" s="5"/>
      <c r="I292" s="5"/>
      <c r="J292" s="5"/>
      <c r="K292" s="5"/>
      <c r="L292" s="5"/>
      <c r="M292" s="5"/>
      <c r="N292" s="5"/>
      <c r="O292" s="5"/>
      <c r="P292" s="4"/>
      <c r="Q292" s="59"/>
    </row>
    <row r="293" spans="1:17" ht="20.100000000000001" customHeight="1" thickBot="1" x14ac:dyDescent="0.3">
      <c r="A293" s="4"/>
      <c r="B293" s="5"/>
      <c r="C293" s="58"/>
      <c r="D293" s="8">
        <v>56</v>
      </c>
      <c r="E293" s="117" t="s">
        <v>77</v>
      </c>
      <c r="F293" s="118"/>
      <c r="G293" s="89" t="s">
        <v>97</v>
      </c>
      <c r="H293" s="5"/>
      <c r="I293" s="5"/>
      <c r="J293" s="5"/>
      <c r="K293" s="5"/>
      <c r="L293" s="5"/>
      <c r="M293" s="5"/>
      <c r="N293" s="5"/>
      <c r="O293" s="5"/>
      <c r="P293" s="4"/>
      <c r="Q293" s="59"/>
    </row>
    <row r="294" spans="1:17" ht="20.100000000000001" customHeight="1" thickBot="1" x14ac:dyDescent="0.3">
      <c r="A294" s="4"/>
      <c r="B294" s="5"/>
      <c r="C294" s="58"/>
      <c r="D294" s="8">
        <v>57</v>
      </c>
      <c r="E294" s="117" t="s">
        <v>95</v>
      </c>
      <c r="F294" s="118"/>
      <c r="G294" s="89">
        <v>3</v>
      </c>
      <c r="H294" s="5"/>
      <c r="I294" s="5"/>
      <c r="J294" s="5"/>
      <c r="K294" s="5"/>
      <c r="L294" s="5"/>
      <c r="M294" s="5"/>
      <c r="N294" s="5"/>
      <c r="O294" s="5"/>
      <c r="P294" s="4"/>
      <c r="Q294" s="59"/>
    </row>
    <row r="295" spans="1:17" ht="20.100000000000001" customHeight="1" thickBot="1" x14ac:dyDescent="0.3">
      <c r="A295" s="4"/>
      <c r="B295" s="5"/>
      <c r="C295" s="6"/>
      <c r="D295" s="8">
        <v>58</v>
      </c>
      <c r="E295" s="117" t="s">
        <v>67</v>
      </c>
      <c r="F295" s="118"/>
      <c r="G295" s="89">
        <v>36</v>
      </c>
      <c r="H295" s="5"/>
      <c r="I295" s="5"/>
      <c r="J295" s="5"/>
      <c r="K295" s="5"/>
      <c r="L295" s="5"/>
      <c r="M295" s="5"/>
      <c r="N295" s="5"/>
      <c r="O295" s="5"/>
      <c r="P295" s="4"/>
      <c r="Q295" s="59"/>
    </row>
    <row r="296" spans="1:17" ht="20.100000000000001" customHeight="1" thickBot="1" x14ac:dyDescent="0.3">
      <c r="A296" s="4"/>
      <c r="B296" s="5"/>
      <c r="C296" s="58"/>
      <c r="D296" s="61">
        <v>59</v>
      </c>
      <c r="E296" s="117" t="s">
        <v>68</v>
      </c>
      <c r="F296" s="118"/>
      <c r="G296" s="89">
        <v>118</v>
      </c>
      <c r="H296" s="5"/>
      <c r="I296" s="5"/>
      <c r="J296" s="5"/>
      <c r="K296" s="5"/>
      <c r="L296" s="5"/>
      <c r="M296" s="5"/>
      <c r="N296" s="5"/>
      <c r="O296" s="5"/>
      <c r="P296" s="4"/>
      <c r="Q296" s="59"/>
    </row>
    <row r="297" spans="1:17" ht="20.100000000000001" customHeight="1" thickBot="1" x14ac:dyDescent="0.3">
      <c r="A297" s="4"/>
      <c r="B297" s="5"/>
      <c r="C297" s="58"/>
      <c r="D297" s="8">
        <v>60</v>
      </c>
      <c r="E297" s="117" t="s">
        <v>39</v>
      </c>
      <c r="F297" s="118"/>
      <c r="G297" s="89">
        <v>27</v>
      </c>
      <c r="H297" s="5"/>
      <c r="I297" s="5"/>
      <c r="J297" s="5"/>
      <c r="K297" s="5"/>
      <c r="L297" s="5"/>
      <c r="M297" s="5"/>
      <c r="N297" s="5"/>
      <c r="O297" s="5"/>
      <c r="P297" s="4"/>
      <c r="Q297" s="59"/>
    </row>
    <row r="298" spans="1:17" ht="15.75" customHeight="1" thickBot="1" x14ac:dyDescent="0.3">
      <c r="A298" s="4"/>
      <c r="B298" s="5"/>
      <c r="C298" s="5"/>
      <c r="D298" s="8">
        <v>61</v>
      </c>
      <c r="E298" s="117" t="s">
        <v>79</v>
      </c>
      <c r="F298" s="118"/>
      <c r="G298" s="89">
        <v>4</v>
      </c>
      <c r="H298" s="5"/>
      <c r="I298" s="5"/>
      <c r="J298" s="5"/>
      <c r="K298" s="5"/>
      <c r="L298" s="5"/>
      <c r="M298" s="5"/>
      <c r="N298" s="5"/>
      <c r="O298" s="5"/>
      <c r="P298" s="4"/>
      <c r="Q298" s="59"/>
    </row>
    <row r="299" spans="1:17" ht="15.75" customHeight="1" thickBot="1" x14ac:dyDescent="0.3">
      <c r="A299" s="4"/>
      <c r="B299" s="5"/>
      <c r="C299" s="5"/>
      <c r="D299" s="8">
        <v>62</v>
      </c>
      <c r="E299" s="121" t="s">
        <v>90</v>
      </c>
      <c r="F299" s="122"/>
      <c r="G299" s="89" t="s">
        <v>97</v>
      </c>
      <c r="H299" s="5"/>
      <c r="I299" s="5"/>
      <c r="J299" s="5"/>
      <c r="K299" s="5"/>
      <c r="L299" s="5"/>
      <c r="M299" s="5"/>
      <c r="N299" s="5"/>
      <c r="O299" s="5"/>
      <c r="P299" s="4"/>
      <c r="Q299" s="59"/>
    </row>
    <row r="300" spans="1:17" ht="27.75" customHeight="1" thickBot="1" x14ac:dyDescent="0.3">
      <c r="A300" s="4"/>
      <c r="B300" s="5"/>
      <c r="C300" s="6"/>
      <c r="D300" s="6"/>
      <c r="E300" s="119" t="s">
        <v>6</v>
      </c>
      <c r="F300" s="120"/>
      <c r="G300" s="75">
        <f>SUM(G238:G299)</f>
        <v>1326</v>
      </c>
      <c r="H300" s="5"/>
      <c r="I300" s="5"/>
      <c r="J300" s="5"/>
      <c r="K300" s="5"/>
      <c r="L300" s="5"/>
      <c r="M300" s="5"/>
      <c r="N300" s="5"/>
      <c r="O300" s="5"/>
      <c r="P300" s="4"/>
      <c r="Q300" s="59"/>
    </row>
    <row r="301" spans="1:17" ht="34.5" customHeight="1" thickBot="1" x14ac:dyDescent="0.3">
      <c r="A301" s="4"/>
      <c r="B301" s="113" t="s">
        <v>25</v>
      </c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4"/>
      <c r="Q301" s="59"/>
    </row>
    <row r="302" spans="1:17" ht="15.75" customHeight="1" x14ac:dyDescent="0.25">
      <c r="A302" s="4"/>
      <c r="B302" s="5"/>
      <c r="C302" s="58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4"/>
      <c r="Q302" s="59"/>
    </row>
    <row r="303" spans="1:17" ht="15.75" customHeight="1" x14ac:dyDescent="0.25">
      <c r="A303" s="4"/>
      <c r="B303" s="5"/>
      <c r="C303" s="58"/>
      <c r="D303" s="5"/>
      <c r="E303" s="5"/>
      <c r="F303" s="5"/>
      <c r="G303" s="5"/>
      <c r="H303" s="6"/>
      <c r="I303" s="5"/>
      <c r="J303" s="5"/>
      <c r="K303" s="5"/>
      <c r="L303" s="5"/>
      <c r="M303" s="5"/>
      <c r="N303" s="5"/>
      <c r="O303" s="5"/>
      <c r="P303" s="4"/>
      <c r="Q303" s="59"/>
    </row>
    <row r="304" spans="1:17" ht="15.75" x14ac:dyDescent="0.25">
      <c r="A304" s="4"/>
      <c r="B304" s="5"/>
      <c r="C304" s="57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4"/>
    </row>
    <row r="305" spans="1:17" s="6" customFormat="1" ht="15.75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6.5" thickBot="1" x14ac:dyDescent="0.3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24" customHeight="1" thickBot="1" x14ac:dyDescent="0.3">
      <c r="A308" s="4"/>
      <c r="B308" s="5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76"/>
      <c r="Q308" s="77"/>
    </row>
    <row r="309" spans="1:17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4"/>
      <c r="E317" s="4"/>
      <c r="F317" s="4"/>
      <c r="G317" s="4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 x14ac:dyDescent="0.25">
      <c r="A328" s="4"/>
      <c r="B328" s="5"/>
      <c r="C328" s="5"/>
      <c r="D328" s="6"/>
      <c r="E328" s="6"/>
      <c r="F328" s="6"/>
      <c r="G328" s="6"/>
      <c r="H328" s="5"/>
      <c r="I328" s="5"/>
      <c r="J328" s="5"/>
      <c r="K328" s="5"/>
      <c r="L328" s="5"/>
      <c r="M328" s="5"/>
      <c r="N328" s="5"/>
      <c r="O328" s="5"/>
      <c r="P328" s="5"/>
      <c r="Q328" s="4"/>
    </row>
    <row r="329" spans="1:17" ht="15.75" x14ac:dyDescent="0.25">
      <c r="A329" s="4"/>
      <c r="B329" s="5"/>
      <c r="C329" s="5"/>
      <c r="D329" s="6"/>
      <c r="E329" s="6"/>
      <c r="F329" s="6"/>
      <c r="G329" s="6"/>
      <c r="H329" s="5"/>
      <c r="I329" s="5"/>
      <c r="J329" s="5"/>
      <c r="K329" s="5"/>
      <c r="L329" s="5"/>
      <c r="M329" s="5"/>
      <c r="N329" s="5"/>
      <c r="O329" s="5"/>
      <c r="P329" s="5"/>
      <c r="Q329" s="4"/>
    </row>
    <row r="330" spans="1:17" ht="15.75" x14ac:dyDescent="0.25">
      <c r="A330" s="4"/>
      <c r="B330" s="5"/>
      <c r="C330" s="5"/>
      <c r="D330" s="6"/>
      <c r="E330" s="6"/>
      <c r="F330" s="6"/>
      <c r="G330" s="6"/>
      <c r="H330" s="5"/>
      <c r="I330" s="5"/>
      <c r="J330" s="5"/>
      <c r="K330" s="5"/>
      <c r="L330" s="5"/>
      <c r="M330" s="5"/>
      <c r="N330" s="5"/>
      <c r="O330" s="5"/>
      <c r="P330" s="5"/>
      <c r="Q330" s="4"/>
    </row>
    <row r="331" spans="1:17" ht="15.75" x14ac:dyDescent="0.25">
      <c r="A331" s="4"/>
      <c r="B331" s="5"/>
      <c r="C331" s="5"/>
      <c r="D331" s="6"/>
      <c r="E331" s="6"/>
      <c r="F331" s="6"/>
      <c r="G331" s="6"/>
      <c r="H331" s="5"/>
      <c r="I331" s="5"/>
      <c r="J331" s="5"/>
      <c r="K331" s="5"/>
      <c r="L331" s="5"/>
      <c r="M331" s="5"/>
      <c r="N331" s="5"/>
      <c r="O331" s="5"/>
      <c r="P331" s="5"/>
      <c r="Q331" s="4"/>
    </row>
    <row r="332" spans="1:17" ht="15.75" x14ac:dyDescent="0.2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6"/>
      <c r="L332" s="6"/>
      <c r="M332" s="5"/>
      <c r="N332" s="5"/>
      <c r="O332" s="5"/>
      <c r="P332" s="5"/>
      <c r="Q332" s="4"/>
    </row>
    <row r="333" spans="1:17" ht="15.75" x14ac:dyDescent="0.2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6"/>
      <c r="L333" s="6"/>
      <c r="M333" s="5"/>
      <c r="N333" s="5"/>
      <c r="O333" s="5"/>
      <c r="P333" s="5"/>
      <c r="Q333" s="4"/>
    </row>
    <row r="334" spans="1:17" ht="15.75" x14ac:dyDescent="0.2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4"/>
      <c r="Q334" s="4"/>
    </row>
    <row r="335" spans="1:17" ht="15.75" x14ac:dyDescent="0.25">
      <c r="A335" s="5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6"/>
      <c r="Q335" s="59"/>
    </row>
    <row r="336" spans="1:17" ht="15.75" x14ac:dyDescent="0.25">
      <c r="A336" s="5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6"/>
      <c r="Q336" s="59"/>
    </row>
    <row r="337" spans="1:17" ht="15.75" x14ac:dyDescent="0.25">
      <c r="A337" s="5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6"/>
      <c r="Q337" s="59"/>
    </row>
    <row r="338" spans="1:17" ht="15.75" x14ac:dyDescent="0.25">
      <c r="A338" s="5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6"/>
      <c r="Q338" s="59"/>
    </row>
    <row r="339" spans="1:17" ht="15.75" x14ac:dyDescent="0.25">
      <c r="A339" s="5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6"/>
      <c r="Q339" s="59"/>
    </row>
    <row r="340" spans="1:17" ht="15.75" x14ac:dyDescent="0.25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</row>
    <row r="341" spans="1:17" x14ac:dyDescent="0.25">
      <c r="A341" s="9"/>
      <c r="B341" s="9"/>
      <c r="C341" s="9"/>
    </row>
    <row r="342" spans="1:17" x14ac:dyDescent="0.25">
      <c r="A342" s="9"/>
      <c r="B342" s="9"/>
      <c r="C342" s="9"/>
    </row>
    <row r="343" spans="1:17" x14ac:dyDescent="0.25">
      <c r="A343" s="9"/>
      <c r="B343" s="9"/>
      <c r="C343" s="9"/>
    </row>
    <row r="344" spans="1:17" x14ac:dyDescent="0.25">
      <c r="A344" s="9"/>
      <c r="B344" s="9"/>
      <c r="C344" s="9"/>
    </row>
    <row r="345" spans="1:17" x14ac:dyDescent="0.25">
      <c r="A345" s="9"/>
      <c r="B345" s="9"/>
      <c r="C345" s="9"/>
    </row>
    <row r="346" spans="1:17" x14ac:dyDescent="0.25">
      <c r="A346" s="9"/>
      <c r="B346" s="9"/>
      <c r="C346" s="9"/>
    </row>
    <row r="347" spans="1:17" x14ac:dyDescent="0.25">
      <c r="A347" s="9"/>
      <c r="B347" s="9"/>
      <c r="C347" s="9"/>
    </row>
  </sheetData>
  <mergeCells count="110">
    <mergeCell ref="E143:I143"/>
    <mergeCell ref="E147:J147"/>
    <mergeCell ref="E148:I148"/>
    <mergeCell ref="D154:J154"/>
    <mergeCell ref="E155:H155"/>
    <mergeCell ref="J61:L61"/>
    <mergeCell ref="E142:J142"/>
    <mergeCell ref="D95:J95"/>
    <mergeCell ref="D105:J105"/>
    <mergeCell ref="E132:J132"/>
    <mergeCell ref="E133:I133"/>
    <mergeCell ref="E137:J137"/>
    <mergeCell ref="E138:I138"/>
    <mergeCell ref="E271:F271"/>
    <mergeCell ref="E272:F272"/>
    <mergeCell ref="E273:F273"/>
    <mergeCell ref="E247:F247"/>
    <mergeCell ref="E238:F238"/>
    <mergeCell ref="E239:F239"/>
    <mergeCell ref="E240:F240"/>
    <mergeCell ref="E241:F241"/>
    <mergeCell ref="E156:H156"/>
    <mergeCell ref="E157:H157"/>
    <mergeCell ref="E255:F255"/>
    <mergeCell ref="E256:F256"/>
    <mergeCell ref="E257:F257"/>
    <mergeCell ref="E258:F258"/>
    <mergeCell ref="E300:F300"/>
    <mergeCell ref="E279:F279"/>
    <mergeCell ref="E293:F293"/>
    <mergeCell ref="E294:F294"/>
    <mergeCell ref="E295:F295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97:F297"/>
    <mergeCell ref="E296:F296"/>
    <mergeCell ref="E299:F299"/>
    <mergeCell ref="E288:F288"/>
    <mergeCell ref="B301:O301"/>
    <mergeCell ref="E252:F252"/>
    <mergeCell ref="E289:F289"/>
    <mergeCell ref="E290:F290"/>
    <mergeCell ref="E291:F291"/>
    <mergeCell ref="E292:F292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74:F274"/>
    <mergeCell ref="E275:F275"/>
    <mergeCell ref="E276:F276"/>
    <mergeCell ref="E277:F277"/>
    <mergeCell ref="E278:F278"/>
    <mergeCell ref="E269:F269"/>
    <mergeCell ref="E270:F270"/>
    <mergeCell ref="E298:F298"/>
    <mergeCell ref="B13:O13"/>
    <mergeCell ref="B14:O14"/>
    <mergeCell ref="D43:M43"/>
    <mergeCell ref="C20:F20"/>
    <mergeCell ref="H20:L20"/>
    <mergeCell ref="J53:L53"/>
    <mergeCell ref="J54:L54"/>
    <mergeCell ref="J55:L55"/>
    <mergeCell ref="J56:L56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7:L57"/>
    <mergeCell ref="J58:L58"/>
    <mergeCell ref="J59:L59"/>
    <mergeCell ref="J60:L60"/>
    <mergeCell ref="E158:H158"/>
    <mergeCell ref="D183:J183"/>
    <mergeCell ref="E184:H184"/>
    <mergeCell ref="E253:F253"/>
    <mergeCell ref="E254:F254"/>
    <mergeCell ref="E242:F242"/>
    <mergeCell ref="E186:H186"/>
    <mergeCell ref="D237:G237"/>
    <mergeCell ref="E185:H185"/>
    <mergeCell ref="E187:H187"/>
    <mergeCell ref="D210:J210"/>
    <mergeCell ref="I245:J245"/>
    <mergeCell ref="E248:F248"/>
    <mergeCell ref="E249:F249"/>
    <mergeCell ref="E250:F250"/>
    <mergeCell ref="E251:F251"/>
    <mergeCell ref="E243:F243"/>
    <mergeCell ref="E244:F244"/>
    <mergeCell ref="E245:F245"/>
    <mergeCell ref="E246:F246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Mayo 2019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dcterms:created xsi:type="dcterms:W3CDTF">2016-07-14T16:59:51Z</dcterms:created>
  <dcterms:modified xsi:type="dcterms:W3CDTF">2019-06-17T16:21:22Z</dcterms:modified>
</cp:coreProperties>
</file>