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056" windowWidth="20730" windowHeight="8085" activeTab="0"/>
  </bookViews>
  <sheets>
    <sheet name="Estadistica de Asistencia " sheetId="1" r:id="rId1"/>
    <sheet name="Asistencia (Grafico 1)" sheetId="2" r:id="rId2"/>
    <sheet name="%deAsistencia (Grafico 2)" sheetId="3" r:id="rId3"/>
    <sheet name="%deAsistenciaxSesión (Grafico3)" sheetId="4" r:id="rId4"/>
  </sheets>
  <definedNames/>
  <calcPr fullCalcOnLoad="1"/>
</workbook>
</file>

<file path=xl/comments1.xml><?xml version="1.0" encoding="utf-8"?>
<comments xmlns="http://schemas.openxmlformats.org/spreadsheetml/2006/main">
  <authors>
    <author>smarquez</author>
  </authors>
  <commentList>
    <comment ref="E10" authorId="0">
      <text>
        <r>
          <rPr>
            <b/>
            <sz val="9"/>
            <rFont val="Tahoma"/>
            <family val="2"/>
          </rPr>
          <t>Ausencia Justificada</t>
        </r>
      </text>
    </comment>
    <comment ref="G24" authorId="0">
      <text>
        <r>
          <rPr>
            <b/>
            <sz val="9"/>
            <rFont val="Tahoma"/>
            <family val="2"/>
          </rPr>
          <t>Ausencia justificada</t>
        </r>
      </text>
    </comment>
    <comment ref="G25" authorId="0">
      <text>
        <r>
          <rPr>
            <b/>
            <sz val="9"/>
            <rFont val="Tahoma"/>
            <family val="2"/>
          </rPr>
          <t>Licencia al cargo</t>
        </r>
      </text>
    </comment>
    <comment ref="H25" authorId="0">
      <text>
        <r>
          <rPr>
            <b/>
            <sz val="9"/>
            <rFont val="Tahoma"/>
            <family val="2"/>
          </rPr>
          <t>Licencia al cargo</t>
        </r>
      </text>
    </comment>
  </commentList>
</comments>
</file>

<file path=xl/sharedStrings.xml><?xml version="1.0" encoding="utf-8"?>
<sst xmlns="http://schemas.openxmlformats.org/spreadsheetml/2006/main" count="55" uniqueCount="40">
  <si>
    <t>AYUNTAMIENTO DE ZAPOPAN, JALISCO</t>
  </si>
  <si>
    <t>TRANSPARENCIA Y BUENAS PRÁCTICAS</t>
  </si>
  <si>
    <t>ESTADÍSTICA DE ASISTENCIA  DEL PLENO DEL AYUNTAMIENTO</t>
  </si>
  <si>
    <t>NOMBRE DEL REGIDOR</t>
  </si>
  <si>
    <t>FRACCIÓN PARTIDISTA</t>
  </si>
  <si>
    <t>ASISTENCIA</t>
  </si>
  <si>
    <t>Total de asistencias</t>
  </si>
  <si>
    <t>Porcentaje de Asistencia por Regidor</t>
  </si>
  <si>
    <t>PAN</t>
  </si>
  <si>
    <t>PRI</t>
  </si>
  <si>
    <t>% TOTAL DE ASISTENCIA POR SESIÓN</t>
  </si>
  <si>
    <t xml:space="preserve"> </t>
  </si>
  <si>
    <t xml:space="preserve">Jesus Pablo Lemus Navarro  </t>
  </si>
  <si>
    <t>MC</t>
  </si>
  <si>
    <t xml:space="preserve">Rafael Martinez Ramirez </t>
  </si>
  <si>
    <t xml:space="preserve">Graciela de Obaldía Escalante </t>
  </si>
  <si>
    <t xml:space="preserve">Laura Gabriela Cárdenas Rodríguez </t>
  </si>
  <si>
    <t xml:space="preserve">Oscar Javier Ramírez Castellanos </t>
  </si>
  <si>
    <t xml:space="preserve">Moñica Paola Magaña Mendoza </t>
  </si>
  <si>
    <t>Sergio Barrera Sepulveda</t>
  </si>
  <si>
    <t>Melina Alatorre Nuñez</t>
  </si>
  <si>
    <t xml:space="preserve">Ivan Ricardo Chavez Gomez </t>
  </si>
  <si>
    <t xml:space="preserve">Marcela Paramo Ortega </t>
  </si>
  <si>
    <t>Maria Gomez Rueda</t>
  </si>
  <si>
    <t xml:space="preserve">Jose Antonio de la Torre Bravo </t>
  </si>
  <si>
    <t>Ana Cecilia Pineda Valenzuela</t>
  </si>
  <si>
    <t xml:space="preserve">Abel Salgado Peña </t>
  </si>
  <si>
    <t>Jose Hiram Torres Salcedo</t>
  </si>
  <si>
    <t xml:space="preserve">MORENA </t>
  </si>
  <si>
    <t>Denisse Duran Gutierrez</t>
  </si>
  <si>
    <t xml:space="preserve">Wendy Sofia Ramirez Campos </t>
  </si>
  <si>
    <t xml:space="preserve">Hugo Rodriguez Diaz </t>
  </si>
  <si>
    <t xml:space="preserve">Miguel Sainz Loyola /
Ivan Eduardo Arguelles Sánchez </t>
  </si>
  <si>
    <t>Julio</t>
  </si>
  <si>
    <t>Agosto</t>
  </si>
  <si>
    <t>Septiembre</t>
  </si>
  <si>
    <t>Octubre</t>
  </si>
  <si>
    <t>Noviembre</t>
  </si>
  <si>
    <t>Diciembre</t>
  </si>
  <si>
    <t>ENERO-MAYO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</si>
</sst>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mmm\-yyyy"/>
    <numFmt numFmtId="166" formatCode="[$-80A]dddd\,\ dd&quot; de &quot;mmmm&quot; de &quot;yyyy"/>
    <numFmt numFmtId="167" formatCode="[$-80A]hh:mm:ss\ AM/P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Century Gothic"/>
      <family val="2"/>
    </font>
    <font>
      <sz val="10"/>
      <name val="Century Gothic"/>
      <family val="2"/>
    </font>
    <font>
      <sz val="11"/>
      <name val="Century Gothic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entury Gothic"/>
      <family val="2"/>
    </font>
    <font>
      <sz val="10"/>
      <color indexed="8"/>
      <name val="Century Gothic"/>
      <family val="2"/>
    </font>
    <font>
      <b/>
      <sz val="14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" fontId="49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3" fillId="34" borderId="10" xfId="0" applyNumberFormat="1" applyFont="1" applyFill="1" applyBorder="1" applyAlignment="1">
      <alignment horizontal="center" vertical="center"/>
    </xf>
    <xf numFmtId="1" fontId="3" fillId="28" borderId="10" xfId="0" applyNumberFormat="1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13" xfId="0" applyFont="1" applyFill="1" applyBorder="1" applyAlignment="1">
      <alignment horizontal="center" vertical="center" wrapText="1"/>
    </xf>
    <xf numFmtId="49" fontId="50" fillId="33" borderId="14" xfId="0" applyNumberFormat="1" applyFont="1" applyFill="1" applyBorder="1" applyAlignment="1">
      <alignment horizontal="center" vertical="center"/>
    </xf>
    <xf numFmtId="49" fontId="50" fillId="33" borderId="15" xfId="0" applyNumberFormat="1" applyFont="1" applyFill="1" applyBorder="1" applyAlignment="1">
      <alignment horizontal="center" vertical="center"/>
    </xf>
    <xf numFmtId="49" fontId="50" fillId="33" borderId="20" xfId="0" applyNumberFormat="1" applyFont="1" applyFill="1" applyBorder="1" applyAlignment="1">
      <alignment horizontal="center" vertical="center"/>
    </xf>
    <xf numFmtId="0" fontId="51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ASISTENCIA 2019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PLENO DEL AYUNTEMIENTO DE ZAPOPAN</a:t>
            </a:r>
          </a:p>
        </c:rich>
      </c:tx>
      <c:layout>
        <c:manualLayout>
          <c:xMode val="factor"/>
          <c:yMode val="factor"/>
          <c:x val="-0.00275"/>
          <c:y val="-0.028"/>
        </c:manualLayout>
      </c:layout>
      <c:spPr>
        <a:noFill/>
        <a:ln w="3175">
          <a:noFill/>
        </a:ln>
      </c:spPr>
    </c:title>
    <c:view3D>
      <c:rotX val="15"/>
      <c:hPercent val="204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5"/>
          <c:w val="0.98125"/>
          <c:h val="0.8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'Estadistica de Asistencia '!$A$7:$A$25</c:f>
              <c:strCache>
                <c:ptCount val="19"/>
                <c:pt idx="0">
                  <c:v>Jesus Pablo Lemus Navarro  </c:v>
                </c:pt>
                <c:pt idx="1">
                  <c:v>Rafael Martinez Ramirez </c:v>
                </c:pt>
                <c:pt idx="2">
                  <c:v>Graciela de Obaldía Escalante </c:v>
                </c:pt>
                <c:pt idx="3">
                  <c:v>Laura Gabriela Cárdenas Rodríguez </c:v>
                </c:pt>
                <c:pt idx="4">
                  <c:v>Oscar Javier Ramírez Castellanos </c:v>
                </c:pt>
                <c:pt idx="5">
                  <c:v>Moñica Paola Magaña Mendoza </c:v>
                </c:pt>
                <c:pt idx="6">
                  <c:v>Sergio Barrera Sepulveda</c:v>
                </c:pt>
                <c:pt idx="7">
                  <c:v>Melina Alatorre Nuñez</c:v>
                </c:pt>
                <c:pt idx="8">
                  <c:v>Miguel Sainz Loyola /
Ivan Eduardo Arguelles Sánchez </c:v>
                </c:pt>
                <c:pt idx="9">
                  <c:v>Ivan Ricardo Chavez Gomez </c:v>
                </c:pt>
                <c:pt idx="10">
                  <c:v>Marcela Paramo Ortega </c:v>
                </c:pt>
                <c:pt idx="11">
                  <c:v>Maria Gomez Rueda</c:v>
                </c:pt>
                <c:pt idx="12">
                  <c:v>Jose Antonio de la Torre Bravo </c:v>
                </c:pt>
                <c:pt idx="13">
                  <c:v>Ana Cecilia Pineda Valenzuela</c:v>
                </c:pt>
                <c:pt idx="14">
                  <c:v>Abel Salgado Peña </c:v>
                </c:pt>
                <c:pt idx="15">
                  <c:v>Jose Hiram Torres Salcedo</c:v>
                </c:pt>
                <c:pt idx="16">
                  <c:v>Denisse Duran Gutierrez</c:v>
                </c:pt>
                <c:pt idx="17">
                  <c:v>Wendy Sofia Ramirez Campos </c:v>
                </c:pt>
                <c:pt idx="18">
                  <c:v>Hugo Rodriguez Diaz </c:v>
                </c:pt>
              </c:strCache>
            </c:strRef>
          </c:cat>
          <c:val>
            <c:numRef>
              <c:f>'Estadistica de Asistencia '!$O$7:$O$25</c:f>
              <c:numCach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</c:numCache>
            </c:numRef>
          </c:val>
          <c:shape val="box"/>
        </c:ser>
        <c:shape val="box"/>
        <c:axId val="50529424"/>
        <c:axId val="52111633"/>
      </c:bar3DChart>
      <c:catAx>
        <c:axId val="50529424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111633"/>
        <c:crosses val="autoZero"/>
        <c:auto val="1"/>
        <c:lblOffset val="100"/>
        <c:tickLblSkip val="1"/>
        <c:noMultiLvlLbl val="0"/>
      </c:catAx>
      <c:valAx>
        <c:axId val="52111633"/>
        <c:scaling>
          <c:orientation val="minMax"/>
          <c:max val="2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529424"/>
        <c:crossesAt val="1"/>
        <c:crossBetween val="between"/>
        <c:dispUnits/>
        <c:maj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ASISTENCIA POR INTEGRANTE DEL PLENO DEL AYUNTAMIENTO</a:t>
            </a:r>
          </a:p>
        </c:rich>
      </c:tx>
      <c:layout>
        <c:manualLayout>
          <c:xMode val="factor"/>
          <c:yMode val="factor"/>
          <c:x val="-0.054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25"/>
          <c:y val="0.23"/>
          <c:w val="0.93"/>
          <c:h val="0.596"/>
        </c:manualLayout>
      </c:layout>
      <c:lineChart>
        <c:grouping val="stacke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'Estadistica de Asistencia '!$A$7:$A$25</c:f>
              <c:strCache>
                <c:ptCount val="19"/>
                <c:pt idx="0">
                  <c:v>Jesus Pablo Lemus Navarro  </c:v>
                </c:pt>
                <c:pt idx="1">
                  <c:v>Rafael Martinez Ramirez </c:v>
                </c:pt>
                <c:pt idx="2">
                  <c:v>Graciela de Obaldía Escalante </c:v>
                </c:pt>
                <c:pt idx="3">
                  <c:v>Laura Gabriela Cárdenas Rodríguez </c:v>
                </c:pt>
                <c:pt idx="4">
                  <c:v>Oscar Javier Ramírez Castellanos </c:v>
                </c:pt>
                <c:pt idx="5">
                  <c:v>Moñica Paola Magaña Mendoza </c:v>
                </c:pt>
                <c:pt idx="6">
                  <c:v>Sergio Barrera Sepulveda</c:v>
                </c:pt>
                <c:pt idx="7">
                  <c:v>Melina Alatorre Nuñez</c:v>
                </c:pt>
                <c:pt idx="8">
                  <c:v>Miguel Sainz Loyola /
Ivan Eduardo Arguelles Sánchez </c:v>
                </c:pt>
                <c:pt idx="9">
                  <c:v>Ivan Ricardo Chavez Gomez </c:v>
                </c:pt>
                <c:pt idx="10">
                  <c:v>Marcela Paramo Ortega </c:v>
                </c:pt>
                <c:pt idx="11">
                  <c:v>Maria Gomez Rueda</c:v>
                </c:pt>
                <c:pt idx="12">
                  <c:v>Jose Antonio de la Torre Bravo </c:v>
                </c:pt>
                <c:pt idx="13">
                  <c:v>Ana Cecilia Pineda Valenzuela</c:v>
                </c:pt>
                <c:pt idx="14">
                  <c:v>Abel Salgado Peña </c:v>
                </c:pt>
                <c:pt idx="15">
                  <c:v>Jose Hiram Torres Salcedo</c:v>
                </c:pt>
                <c:pt idx="16">
                  <c:v>Denisse Duran Gutierrez</c:v>
                </c:pt>
                <c:pt idx="17">
                  <c:v>Wendy Sofia Ramirez Campos </c:v>
                </c:pt>
                <c:pt idx="18">
                  <c:v>Hugo Rodriguez Diaz </c:v>
                </c:pt>
              </c:strCache>
            </c:strRef>
          </c:cat>
          <c:val>
            <c:numRef>
              <c:f>'Estadistica de Asistencia '!$O$7:$O$25</c:f>
              <c:numCache>
                <c:ptCount val="19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</c:numCache>
            </c:numRef>
          </c:val>
          <c:smooth val="0"/>
        </c:ser>
        <c:marker val="1"/>
        <c:axId val="66351514"/>
        <c:axId val="60292715"/>
      </c:lineChart>
      <c:catAx>
        <c:axId val="66351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INTEGRANTES DEL PLENO DEL AYUNTAMIENTO </a:t>
                </a:r>
              </a:p>
            </c:rich>
          </c:tx>
          <c:layout>
            <c:manualLayout>
              <c:xMode val="factor"/>
              <c:yMode val="factor"/>
              <c:x val="-0.06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  <c:max val="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PORCENTAJE DE ASISTENCIA A LAS SESIONES DE PLENO DEL AYTO.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351514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ASISTENCIA POR SESIÓN</a:t>
            </a:r>
          </a:p>
        </c:rich>
      </c:tx>
      <c:layout>
        <c:manualLayout>
          <c:xMode val="factor"/>
          <c:yMode val="factor"/>
          <c:x val="0.038"/>
          <c:y val="-0.00875"/>
        </c:manualLayout>
      </c:layout>
      <c:spPr>
        <a:noFill/>
        <a:ln w="3175">
          <a:noFill/>
        </a:ln>
      </c:spPr>
    </c:title>
    <c:view3D>
      <c:rotX val="15"/>
      <c:hPercent val="181"/>
      <c:rotY val="20"/>
      <c:depthPercent val="100"/>
      <c:rAngAx val="1"/>
    </c:view3D>
    <c:plotArea>
      <c:layout>
        <c:manualLayout>
          <c:xMode val="edge"/>
          <c:yMode val="edge"/>
          <c:x val="0.1015"/>
          <c:y val="0.15825"/>
          <c:w val="0.88325"/>
          <c:h val="0.81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8064A2"/>
            </a:solidFill>
            <a:ln w="3175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95%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100%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89%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'Estadistica de Asistencia '!$C$6:$N$6</c:f>
              <c:strCache>
                <c:ptCount val="12"/>
                <c:pt idx="0">
                  <c:v>31/01/2019</c:v>
                </c:pt>
                <c:pt idx="1">
                  <c:v>26/02/2019</c:v>
                </c:pt>
                <c:pt idx="2">
                  <c:v>28/03/2019</c:v>
                </c:pt>
                <c:pt idx="3">
                  <c:v>08/04/2019</c:v>
                </c:pt>
                <c:pt idx="4">
                  <c:v>21/05/2019</c:v>
                </c:pt>
                <c:pt idx="5">
                  <c:v>10/06/2019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 de Asistencia '!$C$26:$N$26</c:f>
              <c:numCache>
                <c:ptCount val="12"/>
                <c:pt idx="0">
                  <c:v>78.94736842105263</c:v>
                </c:pt>
                <c:pt idx="1">
                  <c:v>100</c:v>
                </c:pt>
                <c:pt idx="2">
                  <c:v>94.73684210526315</c:v>
                </c:pt>
                <c:pt idx="3">
                  <c:v>100</c:v>
                </c:pt>
                <c:pt idx="4">
                  <c:v>89.47368421052632</c:v>
                </c:pt>
                <c:pt idx="5">
                  <c:v>94.73684210526315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gapWidth val="75"/>
        <c:shape val="box"/>
        <c:axId val="5763524"/>
        <c:axId val="51871717"/>
      </c:bar3DChart>
      <c:catAx>
        <c:axId val="5763524"/>
        <c:scaling>
          <c:orientation val="minMax"/>
        </c:scaling>
        <c:axPos val="l"/>
        <c:delete val="0"/>
        <c:numFmt formatCode="dd/mm/yy;@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871717"/>
        <c:crosses val="autoZero"/>
        <c:auto val="0"/>
        <c:lblOffset val="100"/>
        <c:tickLblSkip val="1"/>
        <c:noMultiLvlLbl val="0"/>
      </c:catAx>
      <c:valAx>
        <c:axId val="51871717"/>
        <c:scaling>
          <c:orientation val="minMax"/>
          <c:max val="100"/>
          <c:min val="50"/>
        </c:scaling>
        <c:axPos val="b"/>
        <c:delete val="1"/>
        <c:majorTickMark val="out"/>
        <c:minorTickMark val="none"/>
        <c:tickLblPos val="nextTo"/>
        <c:crossAx val="5763524"/>
        <c:crossesAt val="1"/>
        <c:crossBetween val="between"/>
        <c:dispUnits/>
        <c:majorUnit val="10"/>
        <c:minorUnit val="0.2"/>
      </c:valAx>
      <c:spPr>
        <a:noFill/>
        <a:ln>
          <a:noFill/>
        </a:ln>
      </c:spPr>
    </c:plotArea>
    <c:floor>
      <c:spPr>
        <a:solidFill>
          <a:srgbClr val="EDEAF0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DEAF0"/>
        </a:solidFill>
        <a:ln w="3175">
          <a:noFill/>
        </a:ln>
      </c:spPr>
      <c:thickness val="0"/>
    </c:sideWall>
    <c:backWall>
      <c:spPr>
        <a:solidFill>
          <a:srgbClr val="EDEAF0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419100</xdr:colOff>
      <xdr:row>0</xdr:row>
      <xdr:rowOff>190500</xdr:rowOff>
    </xdr:from>
    <xdr:to>
      <xdr:col>14</xdr:col>
      <xdr:colOff>304800</xdr:colOff>
      <xdr:row>3</xdr:row>
      <xdr:rowOff>123825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59400" y="1905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2038350</xdr:colOff>
      <xdr:row>0</xdr:row>
      <xdr:rowOff>152400</xdr:rowOff>
    </xdr:from>
    <xdr:to>
      <xdr:col>0</xdr:col>
      <xdr:colOff>3105150</xdr:colOff>
      <xdr:row>3</xdr:row>
      <xdr:rowOff>85725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524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171450</xdr:rowOff>
    </xdr:from>
    <xdr:to>
      <xdr:col>13</xdr:col>
      <xdr:colOff>723900</xdr:colOff>
      <xdr:row>28</xdr:row>
      <xdr:rowOff>19050</xdr:rowOff>
    </xdr:to>
    <xdr:graphicFrame>
      <xdr:nvGraphicFramePr>
        <xdr:cNvPr id="1" name="1 Gráfico"/>
        <xdr:cNvGraphicFramePr/>
      </xdr:nvGraphicFramePr>
      <xdr:xfrm>
        <a:off x="95250" y="171450"/>
        <a:ext cx="105346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12</xdr:col>
      <xdr:colOff>619125</xdr:colOff>
      <xdr:row>1</xdr:row>
      <xdr:rowOff>28575</xdr:rowOff>
    </xdr:from>
    <xdr:to>
      <xdr:col>13</xdr:col>
      <xdr:colOff>514350</xdr:colOff>
      <xdr:row>4</xdr:row>
      <xdr:rowOff>85725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219075"/>
          <a:ext cx="6572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0.0585</cdr:y>
    </cdr:from>
    <cdr:to>
      <cdr:x>0.54575</cdr:x>
      <cdr:y>0.18725</cdr:y>
    </cdr:to>
    <cdr:pic>
      <cdr:nvPicPr>
        <cdr:cNvPr id="1" name="2 Imagen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276850" y="628650"/>
          <a:ext cx="1362075" cy="1381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133350</xdr:rowOff>
    </xdr:from>
    <xdr:to>
      <xdr:col>16</xdr:col>
      <xdr:colOff>390525</xdr:colOff>
      <xdr:row>57</xdr:row>
      <xdr:rowOff>38100</xdr:rowOff>
    </xdr:to>
    <xdr:graphicFrame>
      <xdr:nvGraphicFramePr>
        <xdr:cNvPr id="1" name="1 Gráfico"/>
        <xdr:cNvGraphicFramePr/>
      </xdr:nvGraphicFramePr>
      <xdr:xfrm>
        <a:off x="419100" y="133350"/>
        <a:ext cx="12163425" cy="1076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0.90775</cdr:x>
      <cdr:y>0.007</cdr:y>
    </cdr:from>
    <cdr:to>
      <cdr:x>0.99275</cdr:x>
      <cdr:y>0.14825</cdr:y>
    </cdr:to>
    <cdr:pic>
      <cdr:nvPicPr>
        <cdr:cNvPr id="1" name="2 Imagen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182100" y="38100"/>
          <a:ext cx="857250" cy="781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85725</xdr:rowOff>
    </xdr:from>
    <xdr:to>
      <xdr:col>13</xdr:col>
      <xdr:colOff>428625</xdr:colOff>
      <xdr:row>29</xdr:row>
      <xdr:rowOff>66675</xdr:rowOff>
    </xdr:to>
    <xdr:graphicFrame>
      <xdr:nvGraphicFramePr>
        <xdr:cNvPr id="1" name="2 Gráfico"/>
        <xdr:cNvGraphicFramePr/>
      </xdr:nvGraphicFramePr>
      <xdr:xfrm>
        <a:off x="209550" y="85725"/>
        <a:ext cx="101250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80" zoomScaleNormal="80" zoomScalePageLayoutView="0" workbookViewId="0" topLeftCell="A1">
      <selection activeCell="I11" sqref="I11"/>
    </sheetView>
  </sheetViews>
  <sheetFormatPr defaultColWidth="11.421875" defaultRowHeight="15"/>
  <cols>
    <col min="1" max="1" width="49.57421875" style="0" customWidth="1"/>
    <col min="2" max="2" width="13.57421875" style="0" customWidth="1"/>
    <col min="3" max="3" width="24.28125" style="1" customWidth="1"/>
    <col min="4" max="14" width="17.7109375" style="1" customWidth="1"/>
    <col min="15" max="15" width="15.28125" style="0" customWidth="1"/>
    <col min="16" max="16" width="18.7109375" style="0" customWidth="1"/>
  </cols>
  <sheetData>
    <row r="1" spans="1:16" ht="30" customHeight="1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30" customHeight="1">
      <c r="A2" s="28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30"/>
    </row>
    <row r="3" spans="1:16" ht="30" customHeight="1">
      <c r="A3" s="31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1:16" ht="30" customHeight="1">
      <c r="A4" s="32" t="s">
        <v>39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4"/>
    </row>
    <row r="5" spans="1:16" ht="32.25" customHeight="1">
      <c r="A5" s="35" t="s">
        <v>3</v>
      </c>
      <c r="B5" s="36" t="s">
        <v>4</v>
      </c>
      <c r="C5" s="22" t="s">
        <v>5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36" t="s">
        <v>6</v>
      </c>
      <c r="P5" s="36" t="s">
        <v>7</v>
      </c>
    </row>
    <row r="6" spans="1:16" s="1" customFormat="1" ht="63.75" customHeight="1">
      <c r="A6" s="35"/>
      <c r="B6" s="36"/>
      <c r="C6" s="12">
        <v>43496</v>
      </c>
      <c r="D6" s="12">
        <v>43522</v>
      </c>
      <c r="E6" s="12">
        <v>43552</v>
      </c>
      <c r="F6" s="12">
        <v>43563</v>
      </c>
      <c r="G6" s="12">
        <v>43606</v>
      </c>
      <c r="H6" s="12">
        <v>43626</v>
      </c>
      <c r="I6" s="12" t="s">
        <v>33</v>
      </c>
      <c r="J6" s="12" t="s">
        <v>34</v>
      </c>
      <c r="K6" s="12" t="s">
        <v>35</v>
      </c>
      <c r="L6" s="12" t="s">
        <v>36</v>
      </c>
      <c r="M6" s="12" t="s">
        <v>37</v>
      </c>
      <c r="N6" s="12" t="s">
        <v>38</v>
      </c>
      <c r="O6" s="36"/>
      <c r="P6" s="36"/>
    </row>
    <row r="7" spans="1:16" ht="37.5" customHeight="1">
      <c r="A7" s="20" t="s">
        <v>12</v>
      </c>
      <c r="B7" s="6" t="s">
        <v>13</v>
      </c>
      <c r="C7" s="7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6"/>
      <c r="J7" s="6"/>
      <c r="K7" s="6"/>
      <c r="L7" s="6"/>
      <c r="M7" s="6"/>
      <c r="N7" s="6"/>
      <c r="O7" s="7">
        <f aca="true" t="shared" si="0" ref="O7:O25">SUM(C7:N7)</f>
        <v>6</v>
      </c>
      <c r="P7" s="8">
        <f>(O7*100)/($O$7)</f>
        <v>100</v>
      </c>
    </row>
    <row r="8" spans="1:16" ht="37.5" customHeight="1">
      <c r="A8" s="20" t="s">
        <v>14</v>
      </c>
      <c r="B8" s="6" t="s">
        <v>13</v>
      </c>
      <c r="C8" s="7">
        <v>1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/>
      <c r="J8" s="6"/>
      <c r="K8" s="6"/>
      <c r="L8" s="6"/>
      <c r="M8" s="6"/>
      <c r="N8" s="6"/>
      <c r="O8" s="7">
        <f t="shared" si="0"/>
        <v>6</v>
      </c>
      <c r="P8" s="8">
        <f aca="true" t="shared" si="1" ref="P8:P25">(O8*100)/($O$7)</f>
        <v>100</v>
      </c>
    </row>
    <row r="9" spans="1:16" ht="37.5" customHeight="1">
      <c r="A9" s="20" t="s">
        <v>15</v>
      </c>
      <c r="B9" s="6" t="s">
        <v>13</v>
      </c>
      <c r="C9" s="7">
        <v>1</v>
      </c>
      <c r="D9" s="6">
        <v>1</v>
      </c>
      <c r="E9" s="6">
        <v>1</v>
      </c>
      <c r="F9" s="6">
        <v>1</v>
      </c>
      <c r="G9" s="6">
        <v>1</v>
      </c>
      <c r="H9" s="6">
        <v>1</v>
      </c>
      <c r="I9" s="6"/>
      <c r="J9" s="6"/>
      <c r="K9" s="6"/>
      <c r="L9" s="6"/>
      <c r="M9" s="6"/>
      <c r="N9" s="6"/>
      <c r="O9" s="7">
        <f t="shared" si="0"/>
        <v>6</v>
      </c>
      <c r="P9" s="8">
        <f t="shared" si="1"/>
        <v>100</v>
      </c>
    </row>
    <row r="10" spans="1:16" ht="37.5" customHeight="1">
      <c r="A10" s="20" t="s">
        <v>16</v>
      </c>
      <c r="B10" s="6" t="s">
        <v>13</v>
      </c>
      <c r="C10" s="7">
        <v>1</v>
      </c>
      <c r="D10" s="6">
        <v>1</v>
      </c>
      <c r="E10" s="6">
        <v>0</v>
      </c>
      <c r="F10" s="6">
        <v>1</v>
      </c>
      <c r="G10" s="6">
        <v>1</v>
      </c>
      <c r="H10" s="9">
        <v>1</v>
      </c>
      <c r="I10" s="9"/>
      <c r="J10" s="9"/>
      <c r="K10" s="9"/>
      <c r="L10" s="9"/>
      <c r="M10" s="9"/>
      <c r="N10" s="6"/>
      <c r="O10" s="7">
        <f t="shared" si="0"/>
        <v>5</v>
      </c>
      <c r="P10" s="8">
        <f t="shared" si="1"/>
        <v>83.33333333333333</v>
      </c>
    </row>
    <row r="11" spans="1:16" ht="37.5" customHeight="1">
      <c r="A11" s="20" t="s">
        <v>17</v>
      </c>
      <c r="B11" s="6" t="s">
        <v>13</v>
      </c>
      <c r="C11" s="7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6"/>
      <c r="J11" s="6"/>
      <c r="K11" s="6"/>
      <c r="L11" s="6"/>
      <c r="M11" s="6"/>
      <c r="N11" s="6"/>
      <c r="O11" s="7">
        <f t="shared" si="0"/>
        <v>6</v>
      </c>
      <c r="P11" s="8">
        <f t="shared" si="1"/>
        <v>100</v>
      </c>
    </row>
    <row r="12" spans="1:16" ht="37.5" customHeight="1">
      <c r="A12" s="21" t="s">
        <v>18</v>
      </c>
      <c r="B12" s="6" t="s">
        <v>13</v>
      </c>
      <c r="C12" s="7">
        <v>1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6"/>
      <c r="J12" s="6"/>
      <c r="K12" s="6"/>
      <c r="L12" s="6"/>
      <c r="M12" s="6"/>
      <c r="N12" s="6"/>
      <c r="O12" s="7">
        <f t="shared" si="0"/>
        <v>6</v>
      </c>
      <c r="P12" s="8">
        <f t="shared" si="1"/>
        <v>100</v>
      </c>
    </row>
    <row r="13" spans="1:16" ht="37.5" customHeight="1">
      <c r="A13" s="20" t="s">
        <v>19</v>
      </c>
      <c r="B13" s="9" t="s">
        <v>13</v>
      </c>
      <c r="C13" s="7">
        <v>1</v>
      </c>
      <c r="D13" s="9">
        <v>1</v>
      </c>
      <c r="E13" s="9">
        <v>1</v>
      </c>
      <c r="F13" s="9">
        <v>1</v>
      </c>
      <c r="G13" s="6">
        <v>1</v>
      </c>
      <c r="H13" s="6">
        <v>1</v>
      </c>
      <c r="I13" s="6"/>
      <c r="J13" s="6"/>
      <c r="K13" s="6"/>
      <c r="L13" s="6"/>
      <c r="M13" s="6"/>
      <c r="N13" s="9"/>
      <c r="O13" s="7">
        <f t="shared" si="0"/>
        <v>6</v>
      </c>
      <c r="P13" s="8">
        <f t="shared" si="1"/>
        <v>100</v>
      </c>
    </row>
    <row r="14" spans="1:16" ht="37.5" customHeight="1">
      <c r="A14" s="20" t="s">
        <v>20</v>
      </c>
      <c r="B14" s="9" t="s">
        <v>13</v>
      </c>
      <c r="C14" s="7">
        <v>1</v>
      </c>
      <c r="D14" s="9">
        <v>1</v>
      </c>
      <c r="E14" s="9">
        <v>1</v>
      </c>
      <c r="F14" s="9">
        <v>1</v>
      </c>
      <c r="G14" s="6">
        <v>1</v>
      </c>
      <c r="H14" s="6">
        <v>1</v>
      </c>
      <c r="I14" s="6"/>
      <c r="J14" s="6"/>
      <c r="K14" s="6"/>
      <c r="L14" s="6"/>
      <c r="M14" s="6"/>
      <c r="N14" s="9"/>
      <c r="O14" s="7">
        <f t="shared" si="0"/>
        <v>6</v>
      </c>
      <c r="P14" s="8">
        <f t="shared" si="1"/>
        <v>100</v>
      </c>
    </row>
    <row r="15" spans="1:16" ht="37.5" customHeight="1">
      <c r="A15" s="21" t="s">
        <v>32</v>
      </c>
      <c r="B15" s="6" t="s">
        <v>13</v>
      </c>
      <c r="C15" s="7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6"/>
      <c r="J15" s="6"/>
      <c r="K15" s="6"/>
      <c r="L15" s="6"/>
      <c r="M15" s="6"/>
      <c r="N15" s="6"/>
      <c r="O15" s="7">
        <f t="shared" si="0"/>
        <v>6</v>
      </c>
      <c r="P15" s="8">
        <f t="shared" si="1"/>
        <v>100</v>
      </c>
    </row>
    <row r="16" spans="1:16" ht="37.5" customHeight="1">
      <c r="A16" s="20" t="s">
        <v>21</v>
      </c>
      <c r="B16" s="9" t="s">
        <v>13</v>
      </c>
      <c r="C16" s="7">
        <v>1</v>
      </c>
      <c r="D16" s="6">
        <v>1</v>
      </c>
      <c r="E16" s="9">
        <v>1</v>
      </c>
      <c r="F16" s="9">
        <v>1</v>
      </c>
      <c r="G16" s="6">
        <v>1</v>
      </c>
      <c r="H16" s="6">
        <v>1</v>
      </c>
      <c r="I16" s="6"/>
      <c r="J16" s="6"/>
      <c r="K16" s="6"/>
      <c r="L16" s="6"/>
      <c r="M16" s="6"/>
      <c r="N16" s="9"/>
      <c r="O16" s="7">
        <f t="shared" si="0"/>
        <v>6</v>
      </c>
      <c r="P16" s="8">
        <f t="shared" si="1"/>
        <v>100</v>
      </c>
    </row>
    <row r="17" spans="1:16" ht="37.5" customHeight="1">
      <c r="A17" s="21" t="s">
        <v>22</v>
      </c>
      <c r="B17" s="9" t="s">
        <v>13</v>
      </c>
      <c r="C17" s="7">
        <v>1</v>
      </c>
      <c r="D17" s="6">
        <v>1</v>
      </c>
      <c r="E17" s="9">
        <v>1</v>
      </c>
      <c r="F17" s="9">
        <v>1</v>
      </c>
      <c r="G17" s="6">
        <v>1</v>
      </c>
      <c r="H17" s="6">
        <v>1</v>
      </c>
      <c r="I17" s="6"/>
      <c r="J17" s="6"/>
      <c r="K17" s="6"/>
      <c r="L17" s="6"/>
      <c r="M17" s="6"/>
      <c r="N17" s="9"/>
      <c r="O17" s="7">
        <f t="shared" si="0"/>
        <v>6</v>
      </c>
      <c r="P17" s="8">
        <f t="shared" si="1"/>
        <v>100</v>
      </c>
    </row>
    <row r="18" spans="1:16" ht="37.5" customHeight="1">
      <c r="A18" s="21" t="s">
        <v>23</v>
      </c>
      <c r="B18" s="9" t="s">
        <v>13</v>
      </c>
      <c r="C18" s="7">
        <v>1</v>
      </c>
      <c r="D18" s="6">
        <v>1</v>
      </c>
      <c r="E18" s="9">
        <v>1</v>
      </c>
      <c r="F18" s="9">
        <v>1</v>
      </c>
      <c r="G18" s="6">
        <v>1</v>
      </c>
      <c r="H18" s="6">
        <v>1</v>
      </c>
      <c r="I18" s="6"/>
      <c r="J18" s="6"/>
      <c r="K18" s="6"/>
      <c r="L18" s="6"/>
      <c r="M18" s="6"/>
      <c r="N18" s="9"/>
      <c r="O18" s="7">
        <f t="shared" si="0"/>
        <v>6</v>
      </c>
      <c r="P18" s="8">
        <f t="shared" si="1"/>
        <v>100</v>
      </c>
    </row>
    <row r="19" spans="1:16" ht="37.5" customHeight="1">
      <c r="A19" s="21" t="s">
        <v>24</v>
      </c>
      <c r="B19" s="9" t="s">
        <v>8</v>
      </c>
      <c r="C19" s="7">
        <v>1</v>
      </c>
      <c r="D19" s="6">
        <v>1</v>
      </c>
      <c r="E19" s="9">
        <v>1</v>
      </c>
      <c r="F19" s="9">
        <v>1</v>
      </c>
      <c r="G19" s="6">
        <v>1</v>
      </c>
      <c r="H19" s="6">
        <v>1</v>
      </c>
      <c r="I19" s="6"/>
      <c r="J19" s="6"/>
      <c r="K19" s="6"/>
      <c r="L19" s="6"/>
      <c r="M19" s="6"/>
      <c r="N19" s="9"/>
      <c r="O19" s="7">
        <f t="shared" si="0"/>
        <v>6</v>
      </c>
      <c r="P19" s="8">
        <f t="shared" si="1"/>
        <v>100</v>
      </c>
    </row>
    <row r="20" spans="1:16" ht="37.5" customHeight="1">
      <c r="A20" s="21" t="s">
        <v>25</v>
      </c>
      <c r="B20" s="9" t="s">
        <v>8</v>
      </c>
      <c r="C20" s="7">
        <v>1</v>
      </c>
      <c r="D20" s="6">
        <v>1</v>
      </c>
      <c r="E20" s="9">
        <v>1</v>
      </c>
      <c r="F20" s="9">
        <v>1</v>
      </c>
      <c r="G20" s="6">
        <v>1</v>
      </c>
      <c r="H20" s="6">
        <v>1</v>
      </c>
      <c r="I20" s="6"/>
      <c r="J20" s="6"/>
      <c r="K20" s="6"/>
      <c r="L20" s="6"/>
      <c r="M20" s="6"/>
      <c r="N20" s="9"/>
      <c r="O20" s="7">
        <f t="shared" si="0"/>
        <v>6</v>
      </c>
      <c r="P20" s="8">
        <f t="shared" si="1"/>
        <v>100</v>
      </c>
    </row>
    <row r="21" spans="1:16" ht="37.5" customHeight="1">
      <c r="A21" s="21" t="s">
        <v>26</v>
      </c>
      <c r="B21" s="9" t="s">
        <v>9</v>
      </c>
      <c r="C21" s="7">
        <v>1</v>
      </c>
      <c r="D21" s="6">
        <v>1</v>
      </c>
      <c r="E21" s="9">
        <v>1</v>
      </c>
      <c r="F21" s="9">
        <v>1</v>
      </c>
      <c r="G21" s="6">
        <v>1</v>
      </c>
      <c r="H21" s="6">
        <v>1</v>
      </c>
      <c r="I21" s="6"/>
      <c r="J21" s="6"/>
      <c r="K21" s="6"/>
      <c r="L21" s="6"/>
      <c r="M21" s="6"/>
      <c r="N21" s="9"/>
      <c r="O21" s="7">
        <f t="shared" si="0"/>
        <v>6</v>
      </c>
      <c r="P21" s="8">
        <f t="shared" si="1"/>
        <v>100</v>
      </c>
    </row>
    <row r="22" spans="1:16" ht="37.5" customHeight="1">
      <c r="A22" s="20" t="s">
        <v>27</v>
      </c>
      <c r="B22" s="9" t="s">
        <v>28</v>
      </c>
      <c r="C22" s="7">
        <v>0</v>
      </c>
      <c r="D22" s="6">
        <v>1</v>
      </c>
      <c r="E22" s="9">
        <v>1</v>
      </c>
      <c r="F22" s="9">
        <v>1</v>
      </c>
      <c r="G22" s="6">
        <v>1</v>
      </c>
      <c r="H22" s="6">
        <v>1</v>
      </c>
      <c r="I22" s="6"/>
      <c r="J22" s="6"/>
      <c r="K22" s="6"/>
      <c r="L22" s="6"/>
      <c r="M22" s="6"/>
      <c r="N22" s="9"/>
      <c r="O22" s="7">
        <f t="shared" si="0"/>
        <v>5</v>
      </c>
      <c r="P22" s="8">
        <f t="shared" si="1"/>
        <v>83.33333333333333</v>
      </c>
    </row>
    <row r="23" spans="1:16" ht="37.5" customHeight="1">
      <c r="A23" s="20" t="s">
        <v>29</v>
      </c>
      <c r="B23" s="9" t="s">
        <v>28</v>
      </c>
      <c r="C23" s="7">
        <v>0</v>
      </c>
      <c r="D23" s="6">
        <v>1</v>
      </c>
      <c r="E23" s="9">
        <v>1</v>
      </c>
      <c r="F23" s="9">
        <v>1</v>
      </c>
      <c r="G23" s="6">
        <v>1</v>
      </c>
      <c r="H23" s="6">
        <v>1</v>
      </c>
      <c r="I23" s="6"/>
      <c r="J23" s="6"/>
      <c r="K23" s="6"/>
      <c r="L23" s="6"/>
      <c r="M23" s="6"/>
      <c r="N23" s="9"/>
      <c r="O23" s="7">
        <f t="shared" si="0"/>
        <v>5</v>
      </c>
      <c r="P23" s="8">
        <f t="shared" si="1"/>
        <v>83.33333333333333</v>
      </c>
    </row>
    <row r="24" spans="1:16" ht="37.5" customHeight="1">
      <c r="A24" s="20" t="s">
        <v>30</v>
      </c>
      <c r="B24" s="9" t="s">
        <v>28</v>
      </c>
      <c r="C24" s="7">
        <v>0</v>
      </c>
      <c r="D24" s="6">
        <v>1</v>
      </c>
      <c r="E24" s="9">
        <v>1</v>
      </c>
      <c r="F24" s="9">
        <v>1</v>
      </c>
      <c r="G24" s="6">
        <v>0</v>
      </c>
      <c r="H24" s="6">
        <v>1</v>
      </c>
      <c r="I24" s="6"/>
      <c r="J24" s="6"/>
      <c r="K24" s="6"/>
      <c r="L24" s="6"/>
      <c r="M24" s="6"/>
      <c r="N24" s="9"/>
      <c r="O24" s="7">
        <f t="shared" si="0"/>
        <v>4</v>
      </c>
      <c r="P24" s="8">
        <f t="shared" si="1"/>
        <v>66.66666666666667</v>
      </c>
    </row>
    <row r="25" spans="1:16" ht="37.5" customHeight="1">
      <c r="A25" s="20" t="s">
        <v>31</v>
      </c>
      <c r="B25" s="9" t="s">
        <v>28</v>
      </c>
      <c r="C25" s="7">
        <v>0</v>
      </c>
      <c r="D25" s="6">
        <v>1</v>
      </c>
      <c r="E25" s="9">
        <v>1</v>
      </c>
      <c r="F25" s="9">
        <v>1</v>
      </c>
      <c r="G25" s="6">
        <v>0</v>
      </c>
      <c r="H25" s="6">
        <v>0</v>
      </c>
      <c r="I25" s="6"/>
      <c r="J25" s="6"/>
      <c r="K25" s="6"/>
      <c r="L25" s="6"/>
      <c r="M25" s="6"/>
      <c r="N25" s="9"/>
      <c r="O25" s="7">
        <f t="shared" si="0"/>
        <v>3</v>
      </c>
      <c r="P25" s="8">
        <f t="shared" si="1"/>
        <v>50</v>
      </c>
    </row>
    <row r="26" spans="1:16" ht="27.75" customHeight="1">
      <c r="A26" s="24" t="s">
        <v>10</v>
      </c>
      <c r="B26" s="24"/>
      <c r="C26" s="10">
        <f aca="true" t="shared" si="2" ref="C26:N26">SUM(C7:C25)/19*100</f>
        <v>78.94736842105263</v>
      </c>
      <c r="D26" s="10">
        <f t="shared" si="2"/>
        <v>100</v>
      </c>
      <c r="E26" s="10">
        <f t="shared" si="2"/>
        <v>94.73684210526315</v>
      </c>
      <c r="F26" s="10">
        <f t="shared" si="2"/>
        <v>100</v>
      </c>
      <c r="G26" s="10">
        <f t="shared" si="2"/>
        <v>89.47368421052632</v>
      </c>
      <c r="H26" s="10">
        <f t="shared" si="2"/>
        <v>94.73684210526315</v>
      </c>
      <c r="I26" s="10">
        <f t="shared" si="2"/>
        <v>0</v>
      </c>
      <c r="J26" s="10">
        <f t="shared" si="2"/>
        <v>0</v>
      </c>
      <c r="K26" s="10">
        <f t="shared" si="2"/>
        <v>0</v>
      </c>
      <c r="L26" s="10">
        <f t="shared" si="2"/>
        <v>0</v>
      </c>
      <c r="M26" s="10">
        <f t="shared" si="2"/>
        <v>0</v>
      </c>
      <c r="N26" s="10">
        <f t="shared" si="2"/>
        <v>0</v>
      </c>
      <c r="O26" s="11"/>
      <c r="P26" s="11">
        <f>AVERAGE(P7:P25)</f>
        <v>92.98245614035086</v>
      </c>
    </row>
    <row r="28" spans="1:16" ht="15">
      <c r="A28" s="2" t="s">
        <v>11</v>
      </c>
      <c r="B28" s="1"/>
      <c r="O28" s="1"/>
      <c r="P28" s="1"/>
    </row>
    <row r="33" ht="15">
      <c r="A33" s="3"/>
    </row>
    <row r="34" ht="15">
      <c r="A34" s="4"/>
    </row>
    <row r="35" ht="15">
      <c r="A35" s="3"/>
    </row>
    <row r="36" ht="15.75">
      <c r="A36" s="5"/>
    </row>
  </sheetData>
  <sheetProtection/>
  <mergeCells count="10">
    <mergeCell ref="C5:N5"/>
    <mergeCell ref="A26:B26"/>
    <mergeCell ref="A1:P1"/>
    <mergeCell ref="A2:P2"/>
    <mergeCell ref="A3:P3"/>
    <mergeCell ref="A4:P4"/>
    <mergeCell ref="A5:A6"/>
    <mergeCell ref="B5:B6"/>
    <mergeCell ref="O5:O6"/>
    <mergeCell ref="P5:P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O3" sqref="O3"/>
    </sheetView>
  </sheetViews>
  <sheetFormatPr defaultColWidth="0" defaultRowHeight="15" zeroHeight="1"/>
  <cols>
    <col min="1" max="14" width="11.421875" style="13" customWidth="1"/>
    <col min="15" max="15" width="11.421875" style="17" customWidth="1"/>
    <col min="16" max="16384" width="0" style="0" hidden="1" customWidth="1"/>
  </cols>
  <sheetData>
    <row r="1" spans="1:14" ht="1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4" ht="1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4" ht="1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5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ht="1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3" spans="1:14" ht="15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</row>
    <row r="14" spans="1:14" ht="1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1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5">
      <c r="A19" s="16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1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</row>
    <row r="24" spans="1:14" ht="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</row>
    <row r="25" spans="1:14" ht="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" hidden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1"/>
  <sheetViews>
    <sheetView zoomScale="90" zoomScaleNormal="90" zoomScalePageLayoutView="0" workbookViewId="0" topLeftCell="A4">
      <selection activeCell="A63" sqref="A63:IV65536"/>
    </sheetView>
  </sheetViews>
  <sheetFormatPr defaultColWidth="0" defaultRowHeight="15" zeroHeight="1"/>
  <cols>
    <col min="1" max="17" width="11.421875" style="0" customWidth="1"/>
    <col min="18" max="16384" width="0" style="0" hidden="1" customWidth="1"/>
  </cols>
  <sheetData>
    <row r="1" spans="1:17" ht="1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1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1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</row>
    <row r="11" spans="1:17" ht="1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1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1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1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1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1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1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1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1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1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1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ht="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</row>
    <row r="33" spans="1:17" ht="1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</row>
    <row r="39" spans="1:17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</row>
    <row r="44" spans="1:17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</row>
    <row r="45" spans="1:17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</row>
    <row r="46" spans="1:17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</row>
    <row r="47" spans="1:17" ht="1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</row>
    <row r="48" spans="1:17" ht="1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1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</row>
    <row r="51" spans="1:17" ht="1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</row>
    <row r="54" spans="1:17" ht="1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  <row r="56" spans="1:17" ht="1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</row>
    <row r="58" spans="1:17" ht="1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ht="15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N17" sqref="N17"/>
    </sheetView>
  </sheetViews>
  <sheetFormatPr defaultColWidth="0" defaultRowHeight="15" zeroHeight="1"/>
  <cols>
    <col min="1" max="13" width="11.421875" style="13" customWidth="1"/>
    <col min="14" max="14" width="35.140625" style="13" customWidth="1"/>
    <col min="15" max="16384" width="0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82.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Rocio Selene Aceves Ramirez</dc:creator>
  <cp:keywords/>
  <dc:description/>
  <cp:lastModifiedBy>smarquez</cp:lastModifiedBy>
  <dcterms:created xsi:type="dcterms:W3CDTF">2015-12-08T16:13:37Z</dcterms:created>
  <dcterms:modified xsi:type="dcterms:W3CDTF">2019-06-12T16:14:32Z</dcterms:modified>
  <cp:category/>
  <cp:version/>
  <cp:contentType/>
  <cp:contentStatus/>
</cp:coreProperties>
</file>