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1800" windowWidth="20730" windowHeight="781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G36" i="2" l="1"/>
  <c r="G35" i="2"/>
  <c r="D36" i="2"/>
  <c r="D35" i="2"/>
  <c r="D34" i="2"/>
  <c r="G34" i="2" s="1"/>
  <c r="D21" i="2"/>
  <c r="D37" i="2"/>
  <c r="G37" i="2" s="1"/>
  <c r="D33" i="2"/>
  <c r="G33" i="2" s="1"/>
  <c r="D31" i="2"/>
  <c r="G31" i="2" s="1"/>
  <c r="D30" i="2"/>
  <c r="G30" i="2" s="1"/>
  <c r="D28" i="2"/>
  <c r="G28" i="2" s="1"/>
  <c r="F25" i="2"/>
  <c r="E25" i="2"/>
  <c r="C25" i="2"/>
  <c r="B25" i="2"/>
  <c r="D23" i="2"/>
  <c r="G23" i="2" s="1"/>
  <c r="D22" i="2"/>
  <c r="G22" i="2" s="1"/>
  <c r="G21" i="2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E9" i="2"/>
  <c r="C9" i="2"/>
  <c r="B9" i="2"/>
  <c r="E38" i="2" l="1"/>
  <c r="C38" i="2"/>
  <c r="D25" i="2"/>
  <c r="F38" i="2"/>
  <c r="B38" i="2"/>
  <c r="G25" i="2"/>
  <c r="D9" i="2"/>
  <c r="D38" i="2" l="1"/>
  <c r="G9" i="2"/>
  <c r="G38" i="2" s="1"/>
</calcChain>
</file>

<file path=xl/sharedStrings.xml><?xml version="1.0" encoding="utf-8"?>
<sst xmlns="http://schemas.openxmlformats.org/spreadsheetml/2006/main" count="41" uniqueCount="30">
  <si>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</si>
  <si>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</si>
  <si>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</si>
  <si>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</si>
  <si>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</si>
  <si>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</si>
  <si>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</si>
  <si>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</si>
  <si>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</si>
  <si>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</si>
  <si>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</si>
  <si>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</si>
  <si>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</si>
  <si>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</si>
  <si>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</si>
  <si>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</si>
  <si>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</si>
  <si>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</si>
  <si>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</si>
  <si>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</si>
  <si>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</si>
  <si>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</si>
  <si>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</si>
  <si>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</si>
  <si>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</si>
  <si>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</si>
  <si>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</si>
  <si>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</si>
  <si>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</si>
  <si>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30 de Junio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</si>
</sst>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F37" sqref="F37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6221650386.9800005</v>
      </c>
      <c r="C9" s="18">
        <f>SUM(C11:C23)</f>
        <v>-8959787.7199999541</v>
      </c>
      <c r="D9" s="18">
        <f>SUM(B9+C9)</f>
        <v>6212690599.2600002</v>
      </c>
      <c r="E9" s="18">
        <f>SUM(E11:E23)</f>
        <v>2812775407.27</v>
      </c>
      <c r="F9" s="18">
        <f>SUM(F11:F23)</f>
        <v>2779306069.1300001</v>
      </c>
      <c r="G9" s="18">
        <f>SUM(D9-E9)</f>
        <v>3399915191.9900002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530000</v>
      </c>
      <c r="C11" s="20">
        <v>-301427.71999999997</v>
      </c>
      <c r="D11" s="20">
        <f>SUM(B11+C11)</f>
        <v>228572.28000000003</v>
      </c>
      <c r="E11" s="20">
        <v>96514.45</v>
      </c>
      <c r="F11" s="20">
        <v>17273</v>
      </c>
      <c r="G11" s="20">
        <f>SUM(D11-E11)</f>
        <v>132057.83000000002</v>
      </c>
    </row>
    <row r="12" spans="1:9" s="9" customFormat="1" ht="15" customHeight="1" thickBot="1" x14ac:dyDescent="0.3">
      <c r="A12" s="11" t="s">
        <v>12</v>
      </c>
      <c r="B12" s="18">
        <v>79012025.030000001</v>
      </c>
      <c r="C12" s="18">
        <v>21224352.079999998</v>
      </c>
      <c r="D12" s="18">
        <f>SUM(B12+C12)</f>
        <v>100236377.11</v>
      </c>
      <c r="E12" s="18">
        <v>32407898.670000002</v>
      </c>
      <c r="F12" s="18">
        <v>31838925.629999999</v>
      </c>
      <c r="G12" s="18">
        <f>SUM(D12-E12)</f>
        <v>67828478.439999998</v>
      </c>
    </row>
    <row r="13" spans="1:9" ht="26.25" customHeight="1" thickBot="1" x14ac:dyDescent="0.3">
      <c r="A13" s="11" t="s">
        <v>13</v>
      </c>
      <c r="B13" s="21">
        <v>16146200</v>
      </c>
      <c r="C13" s="21">
        <v>-10526549.720000001</v>
      </c>
      <c r="D13" s="18">
        <f t="shared" ref="D13:D37" si="0">SUM(B13+C13)</f>
        <v>5619650.2799999993</v>
      </c>
      <c r="E13" s="21">
        <v>2528566.5</v>
      </c>
      <c r="F13" s="21">
        <v>1828087.27</v>
      </c>
      <c r="G13" s="18">
        <f t="shared" ref="G13:G37" si="1">SUM(D13-E13)</f>
        <v>3091083.7799999993</v>
      </c>
    </row>
    <row r="14" spans="1:9" ht="15" customHeight="1" thickBot="1" x14ac:dyDescent="0.3">
      <c r="A14" s="12" t="s">
        <v>14</v>
      </c>
      <c r="B14" s="21">
        <v>9327500</v>
      </c>
      <c r="C14" s="21">
        <v>8005000</v>
      </c>
      <c r="D14" s="18">
        <f t="shared" si="0"/>
        <v>17332500</v>
      </c>
      <c r="E14" s="21">
        <v>7031920.1500000004</v>
      </c>
      <c r="F14" s="21">
        <v>1878735.45</v>
      </c>
      <c r="G14" s="18">
        <f t="shared" si="1"/>
        <v>10300579.85</v>
      </c>
    </row>
    <row r="15" spans="1:9" ht="15" customHeight="1" thickBot="1" x14ac:dyDescent="0.3">
      <c r="A15" s="12" t="s">
        <v>16</v>
      </c>
      <c r="B15" s="21">
        <v>25226513.77</v>
      </c>
      <c r="C15" s="21">
        <v>784093.65</v>
      </c>
      <c r="D15" s="18">
        <f t="shared" si="0"/>
        <v>26010607.419999998</v>
      </c>
      <c r="E15" s="21">
        <v>10016262.470000001</v>
      </c>
      <c r="F15" s="21">
        <v>9911442.5500000007</v>
      </c>
      <c r="G15" s="18">
        <f t="shared" si="1"/>
        <v>15994344.949999997</v>
      </c>
    </row>
    <row r="16" spans="1:9" ht="15" customHeight="1" thickBot="1" x14ac:dyDescent="0.3">
      <c r="A16" s="13" t="s">
        <v>17</v>
      </c>
      <c r="B16" s="21">
        <v>964036590.83000004</v>
      </c>
      <c r="C16" s="21">
        <v>345077057.41000003</v>
      </c>
      <c r="D16" s="18">
        <f t="shared" si="0"/>
        <v>1309113648.24</v>
      </c>
      <c r="E16" s="21">
        <v>514352242.26999998</v>
      </c>
      <c r="F16" s="21">
        <v>512850476.13999999</v>
      </c>
      <c r="G16" s="18">
        <f t="shared" si="1"/>
        <v>794761405.97000003</v>
      </c>
    </row>
    <row r="17" spans="1:13" ht="15" customHeight="1" thickBot="1" x14ac:dyDescent="0.3">
      <c r="A17" s="13" t="s">
        <v>18</v>
      </c>
      <c r="B17" s="21">
        <v>332000</v>
      </c>
      <c r="C17" s="21">
        <v>-30000</v>
      </c>
      <c r="D17" s="18">
        <f t="shared" si="0"/>
        <v>302000</v>
      </c>
      <c r="E17" s="21">
        <v>0</v>
      </c>
      <c r="F17" s="21">
        <v>0</v>
      </c>
      <c r="G17" s="18">
        <f t="shared" si="1"/>
        <v>302000</v>
      </c>
    </row>
    <row r="18" spans="1:13" ht="30" customHeight="1" thickBot="1" x14ac:dyDescent="0.3">
      <c r="A18" s="12" t="s">
        <v>19</v>
      </c>
      <c r="B18" s="21">
        <v>229379957.78999999</v>
      </c>
      <c r="C18" s="21">
        <v>-107096093.06999999</v>
      </c>
      <c r="D18" s="18">
        <f t="shared" si="0"/>
        <v>122283864.72</v>
      </c>
      <c r="E18" s="21">
        <v>17036736.539999999</v>
      </c>
      <c r="F18" s="21">
        <v>15718153.17</v>
      </c>
      <c r="G18" s="18">
        <f t="shared" si="1"/>
        <v>105247128.18000001</v>
      </c>
    </row>
    <row r="19" spans="1:13" ht="36.75" customHeight="1" thickBot="1" x14ac:dyDescent="0.3">
      <c r="A19" s="12" t="s">
        <v>20</v>
      </c>
      <c r="B19" s="21">
        <v>3939404816.1100001</v>
      </c>
      <c r="C19" s="21">
        <v>-123770633.93000001</v>
      </c>
      <c r="D19" s="18">
        <f t="shared" si="0"/>
        <v>3815634182.1800003</v>
      </c>
      <c r="E19" s="21">
        <v>1715109221.7</v>
      </c>
      <c r="F19" s="21">
        <v>1699812271.7</v>
      </c>
      <c r="G19" s="18">
        <f t="shared" si="1"/>
        <v>2100524960.4800003</v>
      </c>
    </row>
    <row r="20" spans="1:13" ht="39" thickBot="1" x14ac:dyDescent="0.3">
      <c r="A20" s="12" t="s">
        <v>21</v>
      </c>
      <c r="B20" s="21">
        <v>352882718.86000001</v>
      </c>
      <c r="C20" s="21">
        <v>-86617878.170000002</v>
      </c>
      <c r="D20" s="18">
        <f t="shared" si="0"/>
        <v>266264840.69</v>
      </c>
      <c r="E20" s="21">
        <v>133004454.19</v>
      </c>
      <c r="F20" s="21">
        <v>126285728.70999999</v>
      </c>
      <c r="G20" s="18">
        <f t="shared" si="1"/>
        <v>133260386.5</v>
      </c>
    </row>
    <row r="21" spans="1:13" ht="30.75" customHeight="1" thickBot="1" x14ac:dyDescent="0.3">
      <c r="A21" s="12" t="s">
        <v>23</v>
      </c>
      <c r="B21" s="21">
        <v>42002250</v>
      </c>
      <c r="C21" s="21">
        <v>-9183039.25</v>
      </c>
      <c r="D21" s="18">
        <f>SUM(B21+C21)</f>
        <v>32819210.75</v>
      </c>
      <c r="E21" s="21">
        <v>10211435.84</v>
      </c>
      <c r="F21" s="21">
        <v>10211435.84</v>
      </c>
      <c r="G21" s="18">
        <f t="shared" si="1"/>
        <v>22607774.91</v>
      </c>
    </row>
    <row r="22" spans="1:13" ht="26.25" thickBot="1" x14ac:dyDescent="0.3">
      <c r="A22" s="12" t="s">
        <v>22</v>
      </c>
      <c r="B22" s="21">
        <v>489943986.77999997</v>
      </c>
      <c r="C22" s="21">
        <v>-32349934.77</v>
      </c>
      <c r="D22" s="18">
        <f t="shared" si="0"/>
        <v>457594052.00999999</v>
      </c>
      <c r="E22" s="21">
        <v>354027058.68000001</v>
      </c>
      <c r="F22" s="21">
        <v>353196724.73000002</v>
      </c>
      <c r="G22" s="18">
        <f t="shared" si="1"/>
        <v>103566993.32999998</v>
      </c>
    </row>
    <row r="23" spans="1:13" ht="26.25" thickBot="1" x14ac:dyDescent="0.3">
      <c r="A23" s="12" t="s">
        <v>24</v>
      </c>
      <c r="B23" s="21">
        <v>73425827.810000002</v>
      </c>
      <c r="C23" s="21">
        <v>-14174734.23</v>
      </c>
      <c r="D23" s="18">
        <f t="shared" si="0"/>
        <v>59251093.579999998</v>
      </c>
      <c r="E23" s="21">
        <v>16953095.809999999</v>
      </c>
      <c r="F23" s="21">
        <v>15756814.939999999</v>
      </c>
      <c r="G23" s="18">
        <f t="shared" si="1"/>
        <v>42297997.769999996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 t="shared" ref="B25:G25" si="2">SUM(B28:B37)</f>
        <v>964358263.0200001</v>
      </c>
      <c r="C25" s="21">
        <f t="shared" si="2"/>
        <v>45838092.719999999</v>
      </c>
      <c r="D25" s="21">
        <f t="shared" si="2"/>
        <v>1010196355.74</v>
      </c>
      <c r="E25" s="21">
        <f t="shared" si="2"/>
        <v>201383225.52000001</v>
      </c>
      <c r="F25" s="21">
        <f t="shared" si="2"/>
        <v>201383225.52000001</v>
      </c>
      <c r="G25" s="21">
        <f t="shared" si="2"/>
        <v>808813130.22000003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46145684.340000004</v>
      </c>
      <c r="C28" s="21">
        <v>44250806</v>
      </c>
      <c r="D28" s="21">
        <f t="shared" si="0"/>
        <v>90396490.340000004</v>
      </c>
      <c r="E28" s="21">
        <v>5479128.3899999997</v>
      </c>
      <c r="F28" s="21">
        <v>5479128.3899999997</v>
      </c>
      <c r="G28" s="21">
        <f t="shared" si="1"/>
        <v>84917361.950000003</v>
      </c>
    </row>
    <row r="29" spans="1:13" ht="15.75" thickBot="1" x14ac:dyDescent="0.3">
      <c r="A29" s="12" t="s">
        <v>14</v>
      </c>
      <c r="B29" s="21"/>
      <c r="C29" s="21"/>
      <c r="D29" s="21"/>
      <c r="E29" s="21"/>
      <c r="F29" s="21"/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115643097.22</v>
      </c>
      <c r="C31" s="21">
        <v>2987052.48</v>
      </c>
      <c r="D31" s="21">
        <f t="shared" si="0"/>
        <v>118630149.7</v>
      </c>
      <c r="E31" s="21">
        <v>56554727.119999997</v>
      </c>
      <c r="F31" s="21">
        <v>56554727.119999997</v>
      </c>
      <c r="G31" s="21">
        <f t="shared" si="1"/>
        <v>62075422.580000006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496831579.12</v>
      </c>
      <c r="C33" s="21">
        <v>-32011161.649999999</v>
      </c>
      <c r="D33" s="21">
        <f t="shared" si="0"/>
        <v>464820417.47000003</v>
      </c>
      <c r="E33" s="21">
        <v>118972277.51000001</v>
      </c>
      <c r="F33" s="21">
        <v>118972277.51000001</v>
      </c>
      <c r="G33" s="21">
        <f t="shared" si="1"/>
        <v>345848139.96000004</v>
      </c>
    </row>
    <row r="34" spans="1:7" ht="39" thickBot="1" x14ac:dyDescent="0.3">
      <c r="A34" s="12" t="s">
        <v>20</v>
      </c>
      <c r="B34" s="21">
        <v>179039383.37</v>
      </c>
      <c r="C34" s="21">
        <v>75000</v>
      </c>
      <c r="D34" s="21">
        <f t="shared" si="0"/>
        <v>179114383.37</v>
      </c>
      <c r="E34" s="21">
        <v>11240929</v>
      </c>
      <c r="F34" s="21">
        <v>11240929</v>
      </c>
      <c r="G34" s="21">
        <f t="shared" si="1"/>
        <v>167873454.37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126698518.97</v>
      </c>
      <c r="C37" s="21">
        <v>30536395.890000001</v>
      </c>
      <c r="D37" s="21">
        <f t="shared" si="0"/>
        <v>157234914.86000001</v>
      </c>
      <c r="E37" s="21">
        <v>9136163.5</v>
      </c>
      <c r="F37" s="21">
        <v>9136163.5</v>
      </c>
      <c r="G37" s="21">
        <f t="shared" si="1"/>
        <v>148098751.36000001</v>
      </c>
    </row>
    <row r="38" spans="1:7" ht="15.75" thickBot="1" x14ac:dyDescent="0.3">
      <c r="A38" s="12" t="s">
        <v>8</v>
      </c>
      <c r="B38" s="21">
        <f t="shared" ref="B38:G38" si="3">B9+B25</f>
        <v>7186008650.000001</v>
      </c>
      <c r="C38" s="21">
        <f t="shared" si="3"/>
        <v>36878305.000000045</v>
      </c>
      <c r="D38" s="21">
        <f t="shared" si="3"/>
        <v>7222886955</v>
      </c>
      <c r="E38" s="21">
        <f t="shared" si="3"/>
        <v>3014158632.79</v>
      </c>
      <c r="F38" s="21">
        <f t="shared" si="3"/>
        <v>2980689294.6500001</v>
      </c>
      <c r="G38" s="21">
        <f t="shared" si="3"/>
        <v>4208728322.21</v>
      </c>
    </row>
    <row r="39" spans="1:7" ht="15.75" thickBot="1" x14ac:dyDescent="0.3">
      <c r="A39" s="7"/>
      <c r="B39" s="1"/>
      <c r="C39" s="1"/>
      <c r="D39" s="1"/>
      <c r="E39" s="1"/>
      <c r="F39" s="1"/>
      <c r="G39" s="1"/>
    </row>
    <row r="41" spans="1:7" x14ac:dyDescent="0.25">
      <c r="B41" s="14"/>
    </row>
    <row r="69" spans="1:7" s="5" customFormat="1" x14ac:dyDescent="0.25">
      <c r="A69" s="8"/>
      <c r="B69"/>
      <c r="C69"/>
      <c r="D69"/>
      <c r="E69"/>
      <c r="F69"/>
      <c r="G69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4"/>
      <c r="C72" s="6"/>
      <c r="D72" s="6"/>
      <c r="E72" s="6"/>
      <c r="F72" s="6"/>
      <c r="G72" s="6"/>
    </row>
    <row r="73" spans="1:7" s="5" customFormat="1" x14ac:dyDescent="0.25">
      <c r="A73" s="4"/>
      <c r="C73" s="6"/>
      <c r="D73" s="6"/>
      <c r="E73" s="6"/>
      <c r="F73" s="6"/>
      <c r="G73" s="6"/>
    </row>
    <row r="74" spans="1:7" x14ac:dyDescent="0.25">
      <c r="A74" s="4"/>
      <c r="B74" s="5"/>
      <c r="C74" s="6"/>
      <c r="D74" s="6"/>
      <c r="E74" s="6"/>
      <c r="F74" s="6"/>
      <c r="G74" s="6"/>
    </row>
    <row r="75" spans="1:7" s="5" customFormat="1" x14ac:dyDescent="0.25">
      <c r="A75" s="4"/>
      <c r="C75" s="6"/>
      <c r="D75" s="6"/>
      <c r="E75" s="6"/>
      <c r="F75" s="6"/>
      <c r="G75" s="6"/>
    </row>
    <row r="76" spans="1:7" x14ac:dyDescent="0.25">
      <c r="A76" s="5"/>
      <c r="B76" s="5"/>
      <c r="C76" s="5"/>
      <c r="D76" s="5"/>
      <c r="E76" s="5"/>
      <c r="F76" s="5"/>
      <c r="G76" s="5"/>
    </row>
    <row r="78" spans="1:7" x14ac:dyDescent="0.25">
      <c r="A78" s="4"/>
      <c r="B78" s="5"/>
      <c r="C78" s="6"/>
      <c r="D78" s="6"/>
      <c r="E78" s="6"/>
      <c r="F78" s="6"/>
      <c r="G78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B25:G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2019-08-01T20:02:53Z</dcterms:modified>
</cp:coreProperties>
</file>