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20" windowWidth="19680" windowHeight="394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I16" i="5"/>
  <c r="J16" i="5" s="1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<sst xmlns="http://schemas.openxmlformats.org/spreadsheetml/2006/main" count="33" uniqueCount="33">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</sst>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G31" sqref="G31:H3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911298160.27999997</v>
      </c>
      <c r="G14" s="18">
        <f t="shared" ref="G14:H14" si="0">SUM(G16:G22)</f>
        <v>64392891601.350006</v>
      </c>
      <c r="H14" s="18">
        <f t="shared" si="0"/>
        <v>63126618147.959999</v>
      </c>
      <c r="I14" s="26">
        <f>SUM(F14+G14-H14)</f>
        <v>2177571613.6700058</v>
      </c>
      <c r="J14" s="67">
        <f>SUM(I14-F14)</f>
        <v>1266273453.3900058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316210392.70999998</v>
      </c>
      <c r="G16" s="22">
        <v>59019541558.230003</v>
      </c>
      <c r="H16" s="22">
        <v>58165056311.290001</v>
      </c>
      <c r="I16" s="27">
        <f>SUM(F16+G16-H16)</f>
        <v>1170695639.6500015</v>
      </c>
      <c r="J16" s="51">
        <f t="shared" ref="J16:J22" si="1">SUM(I16-F16)</f>
        <v>854485246.94000149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17062276.149999999</v>
      </c>
      <c r="G17" s="22">
        <v>5302655265.6400003</v>
      </c>
      <c r="H17" s="22">
        <v>4910706570.8999996</v>
      </c>
      <c r="I17" s="27">
        <f>SUM(F17+G17-H17)</f>
        <v>409010970.89000034</v>
      </c>
      <c r="J17" s="51">
        <f t="shared" si="1"/>
        <v>391948694.74000037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10314801.41</v>
      </c>
      <c r="G18" s="22">
        <v>54071420.32</v>
      </c>
      <c r="H18" s="22">
        <v>50855265.770000003</v>
      </c>
      <c r="I18" s="27">
        <f t="shared" ref="I18:I22" si="2">SUM(F18+G18-H18)</f>
        <v>13530955.960000001</v>
      </c>
      <c r="J18" s="27">
        <f t="shared" si="1"/>
        <v>3216154.5500000007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567710690.00999999</v>
      </c>
      <c r="G20" s="22">
        <v>16623357.16</v>
      </c>
      <c r="H20" s="22">
        <v>0</v>
      </c>
      <c r="I20" s="27">
        <f t="shared" si="2"/>
        <v>584334047.16999996</v>
      </c>
      <c r="J20" s="51">
        <f t="shared" si="1"/>
        <v>16623357.159999967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41430471191.959595</v>
      </c>
      <c r="G24" s="21">
        <f>SUM(G26:G34)</f>
        <v>897824056.49000001</v>
      </c>
      <c r="H24" s="21">
        <f t="shared" ref="H24" si="3">SUM(H26:H34)</f>
        <v>1079967245.6300001</v>
      </c>
      <c r="I24" s="21">
        <f>SUM(F24+G24-H24)</f>
        <v>41248328002.819595</v>
      </c>
      <c r="J24" s="28">
        <f>SUM(I24-F24)</f>
        <v>-182143189.13999939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24222825.079999998</v>
      </c>
      <c r="G26" s="22">
        <v>457538283.05000001</v>
      </c>
      <c r="H26" s="22">
        <v>449013117.30000001</v>
      </c>
      <c r="I26" s="29">
        <f t="shared" ref="I26:I34" si="4">SUM(F26+G26-H26)</f>
        <v>32747990.829999983</v>
      </c>
      <c r="J26" s="29">
        <f t="shared" ref="J26:J34" si="5">SUM(I26-F26)</f>
        <v>8525165.7499999851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39865209099.434998</v>
      </c>
      <c r="G28" s="22">
        <v>416289685.11000001</v>
      </c>
      <c r="H28" s="22">
        <v>536410686.58999997</v>
      </c>
      <c r="I28" s="29">
        <f t="shared" si="4"/>
        <v>39745088097.955002</v>
      </c>
      <c r="J28" s="29">
        <f t="shared" si="5"/>
        <v>-120121001.47999573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1698286348.2720001</v>
      </c>
      <c r="G29" s="22">
        <v>8318968.3600000003</v>
      </c>
      <c r="H29" s="22">
        <v>3510985.58</v>
      </c>
      <c r="I29" s="29">
        <f t="shared" si="4"/>
        <v>1703094331.052</v>
      </c>
      <c r="J29" s="29">
        <f t="shared" si="5"/>
        <v>4807982.7799999714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123555658.7</v>
      </c>
      <c r="G30" s="22">
        <v>14439907.810000001</v>
      </c>
      <c r="H30" s="22">
        <v>590625.5</v>
      </c>
      <c r="I30" s="29">
        <f t="shared" si="4"/>
        <v>137404941.00999999</v>
      </c>
      <c r="J30" s="29">
        <f t="shared" si="5"/>
        <v>13849282.309999987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-281091601.25739998</v>
      </c>
      <c r="G31" s="22">
        <v>1237212.1599999999</v>
      </c>
      <c r="H31" s="22">
        <v>90441830.659999996</v>
      </c>
      <c r="I31" s="29">
        <f t="shared" si="4"/>
        <v>-370296219.75739992</v>
      </c>
      <c r="J31" s="29">
        <f t="shared" si="5"/>
        <v>-89204618.49999994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42341769352.239594</v>
      </c>
      <c r="G36" s="61">
        <f>SUM(G14+G24)</f>
        <v>65290715657.840004</v>
      </c>
      <c r="H36" s="61">
        <f>SUM(H14+H24)</f>
        <v>64206585393.589996</v>
      </c>
      <c r="I36" s="62">
        <f>SUM(F36+G36-H36)</f>
        <v>43425899616.489594</v>
      </c>
      <c r="J36" s="63">
        <f>SUM(I36-F36)</f>
        <v>1084130264.25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2019-08-13T21:59:07Z</dcterms:modified>
</cp:coreProperties>
</file>