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960" windowWidth="19680" windowHeight="394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I16" i="5"/>
  <c r="J16" i="5" s="1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<sst xmlns="http://schemas.openxmlformats.org/spreadsheetml/2006/main" count="33" uniqueCount="33">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</sst>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19" zoomScaleNormal="100" workbookViewId="0">
      <selection activeCell="J40" sqref="J40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911298160.27999997</v>
      </c>
      <c r="G14" s="18">
        <f t="shared" ref="G14:H14" si="0">SUM(G16:G22)</f>
        <v>73386729717.240005</v>
      </c>
      <c r="H14" s="18">
        <f t="shared" si="0"/>
        <v>72146117068.889999</v>
      </c>
      <c r="I14" s="26">
        <f>SUM(F14+G14-H14)</f>
        <v>2151910808.6300049</v>
      </c>
      <c r="J14" s="67">
        <f>SUM(I14-F14)</f>
        <v>1240612648.3500049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316210392.70999998</v>
      </c>
      <c r="G16" s="22">
        <v>67506330336.910004</v>
      </c>
      <c r="H16" s="22">
        <v>66563735122.099998</v>
      </c>
      <c r="I16" s="27">
        <f>SUM(F16+G16-H16)</f>
        <v>1258805607.5200043</v>
      </c>
      <c r="J16" s="51">
        <f t="shared" ref="J16:J22" si="1">SUM(I16-F16)</f>
        <v>942595214.81000423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17062276.149999999</v>
      </c>
      <c r="G17" s="22">
        <v>5815928724.9200001</v>
      </c>
      <c r="H17" s="22">
        <v>5528773593.6499996</v>
      </c>
      <c r="I17" s="27">
        <f>SUM(F17+G17-H17)</f>
        <v>304217407.42000008</v>
      </c>
      <c r="J17" s="51">
        <f t="shared" si="1"/>
        <v>287155131.2700001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10314801.41</v>
      </c>
      <c r="G18" s="22">
        <v>54071420.32</v>
      </c>
      <c r="H18" s="22">
        <v>53608353.140000001</v>
      </c>
      <c r="I18" s="27">
        <f t="shared" ref="I18:I22" si="2">SUM(F18+G18-H18)</f>
        <v>10777868.590000004</v>
      </c>
      <c r="J18" s="27">
        <f t="shared" si="1"/>
        <v>463067.18000000343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567710690.00999999</v>
      </c>
      <c r="G20" s="22">
        <v>10399235.09</v>
      </c>
      <c r="H20" s="22">
        <v>0</v>
      </c>
      <c r="I20" s="27">
        <f t="shared" si="2"/>
        <v>578109925.10000002</v>
      </c>
      <c r="J20" s="51">
        <f t="shared" si="1"/>
        <v>10399235.090000033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41430471191.959595</v>
      </c>
      <c r="G24" s="21">
        <f>SUM(G26:G34)</f>
        <v>1013222797.26</v>
      </c>
      <c r="H24" s="21">
        <f t="shared" ref="H24" si="3">SUM(H26:H34)</f>
        <v>1137685212.8099999</v>
      </c>
      <c r="I24" s="21">
        <f>SUM(F24+G24-H24)</f>
        <v>41306008776.409599</v>
      </c>
      <c r="J24" s="28">
        <f>SUM(I24-F24)</f>
        <v>-124462415.54999542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24222825.079999998</v>
      </c>
      <c r="G26" s="22">
        <v>496442186.17000002</v>
      </c>
      <c r="H26" s="22">
        <v>493646948.27999997</v>
      </c>
      <c r="I26" s="29">
        <f t="shared" ref="I26:I34" si="4">SUM(F26+G26-H26)</f>
        <v>27018062.970000029</v>
      </c>
      <c r="J26" s="29">
        <f t="shared" ref="J26:J34" si="5">SUM(I26-F26)</f>
        <v>2795237.8900000304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39865209099.434998</v>
      </c>
      <c r="G28" s="22">
        <v>491557822.75999999</v>
      </c>
      <c r="H28" s="22">
        <v>536409504.05000001</v>
      </c>
      <c r="I28" s="29">
        <f t="shared" si="4"/>
        <v>39820357418.144997</v>
      </c>
      <c r="J28" s="29">
        <f t="shared" si="5"/>
        <v>-44851681.290000916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1698286348.2720001</v>
      </c>
      <c r="G29" s="22">
        <v>9462148.3599999994</v>
      </c>
      <c r="H29" s="22">
        <v>3510985.58</v>
      </c>
      <c r="I29" s="29">
        <f t="shared" si="4"/>
        <v>1704237511.052</v>
      </c>
      <c r="J29" s="29">
        <f t="shared" si="5"/>
        <v>5951162.7799999714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123555658.7</v>
      </c>
      <c r="G30" s="22">
        <v>14523427.810000001</v>
      </c>
      <c r="H30" s="22">
        <v>590625.5</v>
      </c>
      <c r="I30" s="29">
        <f t="shared" si="4"/>
        <v>137488461.00999999</v>
      </c>
      <c r="J30" s="29">
        <f t="shared" si="5"/>
        <v>13932802.309999987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-281091601.25739998</v>
      </c>
      <c r="G31" s="22">
        <v>1237212.1599999999</v>
      </c>
      <c r="H31" s="22">
        <v>103527149.40000001</v>
      </c>
      <c r="I31" s="29">
        <f t="shared" si="4"/>
        <v>-383381538.49739993</v>
      </c>
      <c r="J31" s="29">
        <f t="shared" si="5"/>
        <v>-102289937.23999995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42341769352.239594</v>
      </c>
      <c r="G36" s="61">
        <f>SUM(G14+G24)</f>
        <v>74399952514.5</v>
      </c>
      <c r="H36" s="61">
        <f>SUM(H14+H24)</f>
        <v>73283802281.699997</v>
      </c>
      <c r="I36" s="62">
        <f>SUM(F36+G36-H36)</f>
        <v>43457919585.039597</v>
      </c>
      <c r="J36" s="63">
        <f>SUM(I36-F36)</f>
        <v>1116150232.8000031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2019-09-25T18:14:42Z</cp:lastPrinted>
  <dcterms:created xsi:type="dcterms:W3CDTF">2014-09-04T18:46:51Z</dcterms:created>
  <dcterms:modified xsi:type="dcterms:W3CDTF">2019-09-25T18:18:04Z</dcterms:modified>
</cp:coreProperties>
</file>