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555"/>
  </bookViews>
  <sheets>
    <sheet name="Estadísticas Agosto 2019" sheetId="1" r:id="rId1"/>
  </sheets>
  <externalReferences>
    <externalReference r:id="rId2"/>
  </externalReferences>
  <definedNames>
    <definedName name="_xlnm.Print_Area" localSheetId="0">'Estadísticas Agosto 2019'!$A$1:$Q$352</definedName>
  </definedNames>
  <calcPr calcId="145621"/>
</workbook>
</file>

<file path=xl/calcChain.xml><?xml version="1.0" encoding="utf-8"?>
<calcChain xmlns="http://schemas.openxmlformats.org/spreadsheetml/2006/main">
  <c r="J60" i="1" l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J138" i="1"/>
  <c r="J133" i="1"/>
  <c r="I103" i="1"/>
  <c r="J101" i="1" s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<sst xmlns="http://schemas.openxmlformats.org/spreadsheetml/2006/main" count="127" uniqueCount="98">
  <si>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</si>
  <si>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</si>
  <si>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</si>
  <si>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</si>
  <si>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</si>
  <si>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</si>
  <si>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</si>
  <si>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</si>
  <si>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</si>
  <si>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</si>
  <si>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</si>
  <si>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</si>
  <si>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</si>
  <si>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</si>
  <si>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</si>
  <si>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</si>
  <si>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</si>
  <si>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</si>
  <si>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</si>
  <si>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</si>
  <si>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</si>
  <si>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</si>
  <si>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</si>
  <si>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</si>
  <si>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</si>
  <si>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</si>
  <si>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</si>
  <si>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</si>
  <si>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</si>
  <si>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</si>
  <si>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</si>
  <si>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</si>
  <si>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</si>
  <si>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</si>
  <si>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</si>
  <si>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</si>
  <si>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</si>
  <si>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</si>
  <si>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</si>
  <si>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</si>
  <si>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</si>
  <si>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</si>
  <si>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</si>
  <si>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</si>
  <si>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</si>
  <si>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</si>
  <si>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</si>
  <si>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</si>
  <si>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</si>
  <si>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</si>
  <si>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</si>
  <si>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</si>
  <si>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</si>
  <si>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</si>
  <si>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</si>
  <si>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</si>
  <si>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</si>
  <si>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</si>
  <si>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</si>
  <si>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</si>
  <si>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</si>
  <si>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</si>
  <si>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</si>
  <si>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</si>
  <si>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</si>
  <si>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</si>
  <si>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</si>
  <si>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</si>
  <si>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</si>
  <si>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</si>
  <si>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</si>
  <si>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</si>
  <si>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</si>
  <si>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</si>
  <si>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</si>
  <si>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</si>
  <si>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</si>
  <si>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</si>
  <si>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</si>
  <si>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</si>
  <si>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</si>
  <si>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</si>
  <si>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</si>
  <si>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</si>
  <si>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</si>
  <si>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</si>
  <si>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</si>
  <si>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</si>
  <si>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</si>
  <si>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</si>
  <si>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</si>
  <si>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</si>
  <si>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</si>
  <si>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</si>
  <si>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</si>
  <si>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</si>
  <si>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</si>
  <si>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INFORMACIÓN ESTADÍSTICA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</si>
</sst>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2862080"/>
        <c:axId val="82863616"/>
        <c:axId val="0"/>
      </c:bar3DChart>
      <c:catAx>
        <c:axId val="8286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2863616"/>
        <c:crosses val="autoZero"/>
        <c:auto val="1"/>
        <c:lblAlgn val="ctr"/>
        <c:lblOffset val="100"/>
        <c:noMultiLvlLbl val="0"/>
      </c:catAx>
      <c:valAx>
        <c:axId val="82863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286208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2019'!$F$97:$F$101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2019'!$G$97:$G$101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2019'!$H$97:$H$101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2019'!$I$97:$I$101</c:f>
              <c:numCache>
                <c:formatCode>General</c:formatCode>
                <c:ptCount val="5"/>
                <c:pt idx="0">
                  <c:v>188</c:v>
                </c:pt>
                <c:pt idx="1">
                  <c:v>657</c:v>
                </c:pt>
                <c:pt idx="2">
                  <c:v>5</c:v>
                </c:pt>
                <c:pt idx="3">
                  <c:v>0</c:v>
                </c:pt>
                <c:pt idx="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2019'!$J$97:$J$101</c:f>
              <c:numCache>
                <c:formatCode>0%</c:formatCode>
                <c:ptCount val="5"/>
                <c:pt idx="0">
                  <c:v>0.21147356580427445</c:v>
                </c:pt>
                <c:pt idx="1">
                  <c:v>0.73903262092238475</c:v>
                </c:pt>
                <c:pt idx="2">
                  <c:v>5.6242969628796397E-3</c:v>
                </c:pt>
                <c:pt idx="3">
                  <c:v>0</c:v>
                </c:pt>
                <c:pt idx="4">
                  <c:v>4.3869516310461196E-2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34560"/>
        <c:axId val="28036096"/>
        <c:axId val="0"/>
      </c:bar3DChart>
      <c:catAx>
        <c:axId val="280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036096"/>
        <c:crosses val="autoZero"/>
        <c:auto val="1"/>
        <c:lblAlgn val="ctr"/>
        <c:lblOffset val="100"/>
        <c:noMultiLvlLbl val="0"/>
      </c:catAx>
      <c:valAx>
        <c:axId val="280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03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Agosto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2019'!$F$154:$F$157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Agosto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2019'!$H$154:$H$157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Agosto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2019'!$G$154:$G$157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2019'!$I$154:$I$157</c:f>
              <c:numCache>
                <c:formatCode>General</c:formatCode>
                <c:ptCount val="4"/>
                <c:pt idx="0">
                  <c:v>862</c:v>
                </c:pt>
                <c:pt idx="1">
                  <c:v>17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Agosto 2019'!$J$154:$J$157</c:f>
              <c:numCache>
                <c:formatCode>0%</c:formatCode>
                <c:ptCount val="4"/>
                <c:pt idx="0">
                  <c:v>0.96962879640044997</c:v>
                </c:pt>
                <c:pt idx="1">
                  <c:v>1.9122609673790775E-2</c:v>
                </c:pt>
                <c:pt idx="2">
                  <c:v>0</c:v>
                </c:pt>
                <c:pt idx="3">
                  <c:v>1.1248593925759279E-2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49408"/>
        <c:axId val="28050944"/>
        <c:axId val="0"/>
      </c:bar3DChart>
      <c:catAx>
        <c:axId val="280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050944"/>
        <c:crosses val="autoZero"/>
        <c:auto val="1"/>
        <c:lblAlgn val="ctr"/>
        <c:lblOffset val="100"/>
        <c:noMultiLvlLbl val="0"/>
      </c:catAx>
      <c:valAx>
        <c:axId val="280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04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Agosto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2019'!$F$213:$F$217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Agosto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2019'!$G$213:$G$217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Agosto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2019'!$H$213:$H$217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2019'!$I$213:$I$217</c:f>
              <c:numCache>
                <c:formatCode>General</c:formatCode>
                <c:ptCount val="5"/>
                <c:pt idx="0">
                  <c:v>662</c:v>
                </c:pt>
                <c:pt idx="1">
                  <c:v>168</c:v>
                </c:pt>
                <c:pt idx="2">
                  <c:v>15</c:v>
                </c:pt>
                <c:pt idx="3">
                  <c:v>44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Agosto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Agosto 2019'!$J$213:$J$217</c:f>
              <c:numCache>
                <c:formatCode>0%</c:formatCode>
                <c:ptCount val="5"/>
                <c:pt idx="0">
                  <c:v>0.74465691788526434</c:v>
                </c:pt>
                <c:pt idx="1">
                  <c:v>0.1889763779527559</c:v>
                </c:pt>
                <c:pt idx="2">
                  <c:v>1.6872890888638921E-2</c:v>
                </c:pt>
                <c:pt idx="3">
                  <c:v>4.9493813273340834E-2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8114944"/>
        <c:axId val="28116480"/>
        <c:axId val="0"/>
      </c:bar3DChart>
      <c:catAx>
        <c:axId val="281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16480"/>
        <c:crosses val="autoZero"/>
        <c:auto val="1"/>
        <c:lblAlgn val="ctr"/>
        <c:lblOffset val="100"/>
        <c:noMultiLvlLbl val="0"/>
      </c:catAx>
      <c:valAx>
        <c:axId val="28116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2811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2019'!$C$21:$E$21</c:f>
              <c:numCache>
                <c:formatCode>General</c:formatCode>
                <c:ptCount val="3"/>
                <c:pt idx="0">
                  <c:v>659</c:v>
                </c:pt>
                <c:pt idx="1">
                  <c:v>163</c:v>
                </c:pt>
                <c:pt idx="2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2019'!$C$22:$E$22</c:f>
              <c:numCache>
                <c:formatCode>0%</c:formatCode>
                <c:ptCount val="3"/>
                <c:pt idx="0">
                  <c:v>0.74128233970753654</c:v>
                </c:pt>
                <c:pt idx="1">
                  <c:v>0.18335208098987626</c:v>
                </c:pt>
                <c:pt idx="2">
                  <c:v>7.536557930258718E-2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2592"/>
        <c:axId val="28181248"/>
        <c:axId val="0"/>
      </c:bar3DChart>
      <c:catAx>
        <c:axId val="2814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81248"/>
        <c:crosses val="autoZero"/>
        <c:auto val="1"/>
        <c:lblAlgn val="ctr"/>
        <c:lblOffset val="100"/>
        <c:noMultiLvlLbl val="0"/>
      </c:catAx>
      <c:valAx>
        <c:axId val="2818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425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Agosto 2019'!$H$19:$O$19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2019'!$H$21:$K$21</c:f>
              <c:numCache>
                <c:formatCode>General</c:formatCode>
                <c:ptCount val="4"/>
                <c:pt idx="0">
                  <c:v>499</c:v>
                </c:pt>
                <c:pt idx="1">
                  <c:v>266</c:v>
                </c:pt>
                <c:pt idx="2">
                  <c:v>0</c:v>
                </c:pt>
                <c:pt idx="3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2019'!$H$22:$K$22</c:f>
              <c:numCache>
                <c:formatCode>0%</c:formatCode>
                <c:ptCount val="4"/>
                <c:pt idx="0">
                  <c:v>0.56130483689538813</c:v>
                </c:pt>
                <c:pt idx="1">
                  <c:v>0.29921259842519687</c:v>
                </c:pt>
                <c:pt idx="2">
                  <c:v>0</c:v>
                </c:pt>
                <c:pt idx="3">
                  <c:v>0.13948256467941508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211456"/>
        <c:axId val="28217344"/>
        <c:axId val="0"/>
      </c:bar3DChart>
      <c:catAx>
        <c:axId val="2821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7344"/>
        <c:crosses val="autoZero"/>
        <c:auto val="1"/>
        <c:lblAlgn val="ctr"/>
        <c:lblOffset val="100"/>
        <c:noMultiLvlLbl val="0"/>
      </c:catAx>
      <c:valAx>
        <c:axId val="282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114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2019'!$F$183:$F$186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2019'!$G$183:$G$186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2019'!$H$183:$H$186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2019'!$I$183:$I$186</c:f>
              <c:numCache>
                <c:formatCode>General</c:formatCode>
                <c:ptCount val="4"/>
                <c:pt idx="0">
                  <c:v>802</c:v>
                </c:pt>
                <c:pt idx="1">
                  <c:v>56</c:v>
                </c:pt>
                <c:pt idx="2">
                  <c:v>12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Agosto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Agosto 2019'!$J$183:$J$186</c:f>
              <c:numCache>
                <c:formatCode>0%</c:formatCode>
                <c:ptCount val="4"/>
                <c:pt idx="0">
                  <c:v>0.90213723284589431</c:v>
                </c:pt>
                <c:pt idx="1">
                  <c:v>6.2992125984251968E-2</c:v>
                </c:pt>
                <c:pt idx="2">
                  <c:v>1.3498312710911136E-2</c:v>
                </c:pt>
                <c:pt idx="3">
                  <c:v>2.1372328458942633E-2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8550656"/>
        <c:axId val="28552192"/>
        <c:axId val="0"/>
      </c:bar3DChart>
      <c:catAx>
        <c:axId val="285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552192"/>
        <c:crosses val="autoZero"/>
        <c:auto val="1"/>
        <c:lblAlgn val="ctr"/>
        <c:lblOffset val="100"/>
        <c:noMultiLvlLbl val="0"/>
      </c:catAx>
      <c:valAx>
        <c:axId val="28552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855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Agosto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Agosto 2019'!$F$246:$F$307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Agosto 2019'!$G$246:$G$307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96</c:v>
                </c:pt>
                <c:pt idx="9">
                  <c:v>13</c:v>
                </c:pt>
                <c:pt idx="10">
                  <c:v>12</c:v>
                </c:pt>
                <c:pt idx="11">
                  <c:v>0</c:v>
                </c:pt>
                <c:pt idx="12">
                  <c:v>41</c:v>
                </c:pt>
                <c:pt idx="13">
                  <c:v>1</c:v>
                </c:pt>
                <c:pt idx="14">
                  <c:v>15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57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139</c:v>
                </c:pt>
                <c:pt idx="34">
                  <c:v>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191</c:v>
                </c:pt>
                <c:pt idx="39">
                  <c:v>112</c:v>
                </c:pt>
                <c:pt idx="40">
                  <c:v>114</c:v>
                </c:pt>
                <c:pt idx="41">
                  <c:v>30</c:v>
                </c:pt>
                <c:pt idx="42">
                  <c:v>14</c:v>
                </c:pt>
                <c:pt idx="43">
                  <c:v>31</c:v>
                </c:pt>
                <c:pt idx="44">
                  <c:v>0</c:v>
                </c:pt>
                <c:pt idx="45">
                  <c:v>3</c:v>
                </c:pt>
                <c:pt idx="46">
                  <c:v>20</c:v>
                </c:pt>
                <c:pt idx="47">
                  <c:v>3</c:v>
                </c:pt>
                <c:pt idx="48">
                  <c:v>75</c:v>
                </c:pt>
                <c:pt idx="49">
                  <c:v>4</c:v>
                </c:pt>
                <c:pt idx="50">
                  <c:v>3</c:v>
                </c:pt>
                <c:pt idx="51">
                  <c:v>0</c:v>
                </c:pt>
                <c:pt idx="52">
                  <c:v>12</c:v>
                </c:pt>
                <c:pt idx="53">
                  <c:v>2</c:v>
                </c:pt>
                <c:pt idx="54">
                  <c:v>1</c:v>
                </c:pt>
                <c:pt idx="55">
                  <c:v>0</c:v>
                </c:pt>
                <c:pt idx="56">
                  <c:v>2</c:v>
                </c:pt>
                <c:pt idx="57">
                  <c:v>150</c:v>
                </c:pt>
                <c:pt idx="58">
                  <c:v>116</c:v>
                </c:pt>
                <c:pt idx="59">
                  <c:v>23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8350336"/>
        <c:axId val="28351872"/>
        <c:axId val="0"/>
      </c:bar3DChart>
      <c:catAx>
        <c:axId val="283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28351872"/>
        <c:crosses val="autoZero"/>
        <c:auto val="1"/>
        <c:lblAlgn val="ctr"/>
        <c:lblOffset val="100"/>
        <c:noMultiLvlLbl val="0"/>
      </c:catAx>
      <c:valAx>
        <c:axId val="2835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835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2019'!$J$43:$J$59</c:f>
              <c:numCache>
                <c:formatCode>General</c:formatCode>
                <c:ptCount val="17"/>
                <c:pt idx="0">
                  <c:v>7</c:v>
                </c:pt>
                <c:pt idx="1">
                  <c:v>0</c:v>
                </c:pt>
                <c:pt idx="2">
                  <c:v>6</c:v>
                </c:pt>
                <c:pt idx="3">
                  <c:v>106</c:v>
                </c:pt>
                <c:pt idx="4">
                  <c:v>0</c:v>
                </c:pt>
                <c:pt idx="5">
                  <c:v>431</c:v>
                </c:pt>
                <c:pt idx="6">
                  <c:v>189</c:v>
                </c:pt>
                <c:pt idx="7">
                  <c:v>0</c:v>
                </c:pt>
                <c:pt idx="8">
                  <c:v>33</c:v>
                </c:pt>
                <c:pt idx="9">
                  <c:v>0</c:v>
                </c:pt>
                <c:pt idx="10">
                  <c:v>96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Agosto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Agosto 2019'!$K$43:$K$59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03968"/>
        <c:axId val="28409856"/>
        <c:axId val="0"/>
      </c:bar3DChart>
      <c:catAx>
        <c:axId val="284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8409856"/>
        <c:crosses val="autoZero"/>
        <c:auto val="1"/>
        <c:lblAlgn val="ctr"/>
        <c:lblOffset val="100"/>
        <c:noMultiLvlLbl val="0"/>
      </c:catAx>
      <c:valAx>
        <c:axId val="2840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840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3" zoomScaleNormal="73" workbookViewId="0">
      <selection activeCell="G356" sqref="G356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659</v>
      </c>
      <c r="D21" s="14">
        <v>163</v>
      </c>
      <c r="E21" s="14">
        <v>67</v>
      </c>
      <c r="F21" s="8">
        <f>SUM(C21:E21)</f>
        <v>889</v>
      </c>
      <c r="G21" s="5"/>
      <c r="H21" s="8">
        <v>499</v>
      </c>
      <c r="I21" s="8">
        <v>266</v>
      </c>
      <c r="J21" s="8">
        <v>0</v>
      </c>
      <c r="K21" s="8">
        <v>124</v>
      </c>
      <c r="L21" s="8">
        <f>SUM(H21:K21)</f>
        <v>889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0.74128233970753654</v>
      </c>
      <c r="D22" s="17">
        <f>+D21/F21</f>
        <v>0.18335208098987626</v>
      </c>
      <c r="E22" s="18">
        <f>+E21/F21</f>
        <v>7.536557930258718E-2</v>
      </c>
      <c r="F22" s="66">
        <f>SUM(C22:E22)</f>
        <v>1</v>
      </c>
      <c r="G22" s="5"/>
      <c r="H22" s="16">
        <f>+H21/L21</f>
        <v>0.56130483689538813</v>
      </c>
      <c r="I22" s="16">
        <f>+I21/L21</f>
        <v>0.29921259842519687</v>
      </c>
      <c r="J22" s="16">
        <f>J21/L21</f>
        <v>0</v>
      </c>
      <c r="K22" s="16">
        <f>+K21/L21</f>
        <v>0.13948256467941508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7</v>
      </c>
      <c r="K43" s="130"/>
      <c r="L43" s="131"/>
      <c r="M43" s="16">
        <f>+$J43/$J60</f>
        <v>7.874015748031496E-3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6</v>
      </c>
      <c r="K45" s="130"/>
      <c r="L45" s="131"/>
      <c r="M45" s="16">
        <f>+$J45/$J60</f>
        <v>6.7491563554555678E-3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106</v>
      </c>
      <c r="K46" s="130"/>
      <c r="L46" s="131"/>
      <c r="M46" s="16">
        <f>+$J46/$J60</f>
        <v>0.11923509561304838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431</v>
      </c>
      <c r="K48" s="130"/>
      <c r="L48" s="131"/>
      <c r="M48" s="16">
        <f>+$J48/J60</f>
        <v>0.48481439820022498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189</v>
      </c>
      <c r="K49" s="130"/>
      <c r="L49" s="131"/>
      <c r="M49" s="16">
        <f>+$J49/J60</f>
        <v>0.2125984251968504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33</v>
      </c>
      <c r="K51" s="130"/>
      <c r="L51" s="131"/>
      <c r="M51" s="16">
        <f>+$J51/J60</f>
        <v>3.7120359955005622E-2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96</v>
      </c>
      <c r="K53" s="130"/>
      <c r="L53" s="131"/>
      <c r="M53" s="16">
        <f>+$J53/J60</f>
        <v>0.10798650168728909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1</v>
      </c>
      <c r="K54" s="130"/>
      <c r="L54" s="131"/>
      <c r="M54" s="16">
        <f>+$J54/J60</f>
        <v>1.1248593925759281E-3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7</v>
      </c>
      <c r="K55" s="130"/>
      <c r="L55" s="131"/>
      <c r="M55" s="16">
        <f>+$J55/J60</f>
        <v>7.874015748031496E-3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13</v>
      </c>
      <c r="K57" s="130"/>
      <c r="L57" s="131"/>
      <c r="M57" s="16">
        <f>+$J57/J60</f>
        <v>1.4623172103487065E-2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89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889</v>
      </c>
      <c r="K60" s="104"/>
      <c r="L60" s="105"/>
      <c r="M60" s="77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188</v>
      </c>
      <c r="J97" s="29">
        <f>+I97/I103</f>
        <v>0.21147356580427445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657</v>
      </c>
      <c r="J98" s="29">
        <f>I98/I103</f>
        <v>0.73903262092238475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5</v>
      </c>
      <c r="J99" s="29">
        <f>+I99/I103</f>
        <v>5.6242969628796397E-3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39</v>
      </c>
      <c r="J101" s="36">
        <f>+I101/I103</f>
        <v>4.3869516310461196E-2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889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1062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1062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1100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1100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23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23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19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19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862</v>
      </c>
      <c r="J154" s="42">
        <f>I154/I159</f>
        <v>0.96962879640044997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17</v>
      </c>
      <c r="J155" s="44">
        <f>I155/I159</f>
        <v>1.9122609673790775E-2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81</v>
      </c>
      <c r="F157" s="101"/>
      <c r="G157" s="101"/>
      <c r="H157" s="102"/>
      <c r="I157" s="33">
        <v>10</v>
      </c>
      <c r="J157" s="46">
        <f>I157/I159</f>
        <v>1.1248593925759279E-2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889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802</v>
      </c>
      <c r="J183" s="29">
        <f>I183/I188</f>
        <v>0.90213723284589431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56</v>
      </c>
      <c r="J184" s="49">
        <f>I184/I188</f>
        <v>6.2992125984251968E-2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12</v>
      </c>
      <c r="J185" s="49">
        <f>I185/I188</f>
        <v>1.3498312710911136E-2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19</v>
      </c>
      <c r="J186" s="50">
        <f>I186/I188</f>
        <v>2.1372328458942633E-2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889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662</v>
      </c>
      <c r="J213" s="85">
        <f>I213/I218</f>
        <v>0.74465691788526434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168</v>
      </c>
      <c r="J214" s="85">
        <f>I214/I218</f>
        <v>0.1889763779527559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15</v>
      </c>
      <c r="J215" s="85">
        <f>I215/I218</f>
        <v>1.6872890888638921E-2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44</v>
      </c>
      <c r="J216" s="86">
        <f>I216/I218</f>
        <v>4.9493813273340834E-2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90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889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92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10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82</v>
      </c>
      <c r="F252" s="111"/>
      <c r="G252" s="88" t="s">
        <v>92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84</v>
      </c>
      <c r="F253" s="111"/>
      <c r="G253" s="88">
        <v>5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96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13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12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 t="s">
        <v>92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41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15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3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8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2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93</v>
      </c>
      <c r="F265" s="111"/>
      <c r="G265" s="88">
        <v>7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6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83</v>
      </c>
      <c r="F267" s="111"/>
      <c r="G267" s="88" t="s">
        <v>92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10" t="s">
        <v>32</v>
      </c>
      <c r="F268" s="111"/>
      <c r="G268" s="88" t="s">
        <v>92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94</v>
      </c>
      <c r="F270" s="111"/>
      <c r="G270" s="88">
        <v>57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4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92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95</v>
      </c>
      <c r="F273" s="111"/>
      <c r="G273" s="88" t="s">
        <v>92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78</v>
      </c>
      <c r="F274" s="111"/>
      <c r="G274" s="88" t="s">
        <v>92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79</v>
      </c>
      <c r="F275" s="111"/>
      <c r="G275" s="88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80</v>
      </c>
      <c r="F276" s="111"/>
      <c r="G276" s="88" t="s">
        <v>92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87</v>
      </c>
      <c r="F277" s="111"/>
      <c r="G277" s="88" t="s">
        <v>92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88</v>
      </c>
      <c r="F278" s="111"/>
      <c r="G278" s="88" t="s">
        <v>92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139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57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92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85</v>
      </c>
      <c r="F282" s="111"/>
      <c r="G282" s="88" t="s">
        <v>92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92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191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112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114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30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14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31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96</v>
      </c>
      <c r="F290" s="111"/>
      <c r="G290" s="88" t="s">
        <v>92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>
        <v>3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20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3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76</v>
      </c>
      <c r="F294" s="117"/>
      <c r="G294" s="88">
        <v>75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77</v>
      </c>
      <c r="F295" s="117"/>
      <c r="G295" s="88">
        <v>4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>
        <v>3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 t="s">
        <v>92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12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2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74</v>
      </c>
      <c r="F301" s="117"/>
      <c r="G301" s="88" t="s">
        <v>92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91</v>
      </c>
      <c r="F302" s="117"/>
      <c r="G302" s="88">
        <v>2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150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116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23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6" t="s">
        <v>75</v>
      </c>
      <c r="F306" s="117"/>
      <c r="G306" s="88">
        <v>2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0" t="s">
        <v>86</v>
      </c>
      <c r="F307" s="121"/>
      <c r="G307" s="88" t="s">
        <v>92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1397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2" t="s">
        <v>25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Agosto 2019</vt:lpstr>
      <vt:lpstr>'Estadísticas Agosto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2019-09-19T14:38:11Z</dcterms:modified>
</cp:coreProperties>
</file>