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3450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PORT'!$A$1:$S$164</definedName>
  </definedNames>
  <calcPr calcId="152511"/>
</workbook>
</file>

<file path=xl/calcChain.xml><?xml version="1.0" encoding="utf-8"?>
<calcChain xmlns="http://schemas.openxmlformats.org/spreadsheetml/2006/main">
  <c r="H71" i="1" l="1"/>
  <c r="N136" i="1" l="1"/>
  <c r="K97" i="1" l="1"/>
  <c r="N49" i="1"/>
  <c r="N33" i="1" l="1"/>
  <c r="M136" i="1"/>
  <c r="J97" i="1"/>
  <c r="F97" i="1"/>
  <c r="G97" i="1"/>
  <c r="I97" i="1" l="1"/>
  <c r="G71" i="1"/>
  <c r="F71" i="1"/>
  <c r="E71" i="1"/>
  <c r="D71" i="1"/>
  <c r="M49" i="1"/>
  <c r="P49" i="1" s="1"/>
  <c r="M33" i="1"/>
  <c r="L49" i="1"/>
  <c r="K49" i="1"/>
  <c r="J49" i="1"/>
  <c r="I49" i="1"/>
  <c r="K26" i="1" l="1"/>
  <c r="K25" i="1"/>
  <c r="K33" i="1" s="1"/>
  <c r="P33" i="1" s="1"/>
  <c r="J33" i="1"/>
  <c r="L33" i="1" l="1"/>
  <c r="L136" i="1" l="1"/>
  <c r="J136" i="1" l="1"/>
  <c r="I136" i="1"/>
  <c r="K130" i="1"/>
  <c r="K129" i="1"/>
  <c r="K128" i="1"/>
  <c r="K127" i="1"/>
  <c r="K126" i="1"/>
  <c r="K125" i="1"/>
  <c r="H90" i="1"/>
  <c r="H89" i="1"/>
  <c r="H88" i="1"/>
  <c r="H87" i="1"/>
  <c r="H84" i="1"/>
  <c r="C71" i="1"/>
  <c r="K136" i="1" l="1"/>
  <c r="O136" i="1" s="1"/>
  <c r="H97" i="1"/>
  <c r="M97" i="1" s="1"/>
</calcChain>
</file>

<file path=xl/sharedStrings.xml><?xml version="1.0" encoding="utf-8"?>
<sst xmlns="http://schemas.openxmlformats.org/spreadsheetml/2006/main" count="84" uniqueCount="32">
  <si>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</si>
  <si>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</si>
  <si>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</si>
  <si>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</si>
  <si>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</si>
  <si>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</si>
  <si>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</si>
  <si>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</si>
  <si>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</si>
  <si>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</si>
  <si>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</si>
  <si>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</si>
  <si>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</si>
  <si>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</si>
  <si>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</si>
  <si>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</si>
  <si>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</si>
  <si>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</si>
  <si>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</si>
  <si>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</si>
  <si>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</si>
  <si>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</si>
  <si>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</si>
  <si>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</si>
  <si>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</si>
  <si>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</si>
  <si>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</si>
  <si>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</si>
  <si>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</si>
  <si>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</si>
  <si>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En Tramite</t>
  </si>
  <si>
    <t>INFORMACIÓN ESTADÍSTICAS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</si>
</sst>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7" borderId="18" xfId="0" applyFont="1" applyFill="1" applyBorder="1" applyAlignment="1"/>
    <xf numFmtId="0" fontId="2" fillId="7" borderId="19" xfId="0" applyFont="1" applyFill="1" applyBorder="1" applyAlignment="1"/>
    <xf numFmtId="0" fontId="2" fillId="7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18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9" borderId="2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5764480"/>
        <c:axId val="75766016"/>
        <c:axId val="0"/>
      </c:bar3DChart>
      <c:catAx>
        <c:axId val="757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5766016"/>
        <c:crosses val="autoZero"/>
        <c:auto val="1"/>
        <c:lblAlgn val="ctr"/>
        <c:lblOffset val="100"/>
        <c:noMultiLvlLbl val="0"/>
      </c:catAx>
      <c:valAx>
        <c:axId val="75766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576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38"/>
          <c:y val="0.26089238845144358"/>
          <c:w val="4.4479287848687016E-2"/>
          <c:h val="0.41166325137122195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</c:ser>
        <c:ser>
          <c:idx val="5"/>
          <c:order val="5"/>
          <c:tx>
            <c:strRef>
              <c:f>'REC REV-ACTU PORT'!$K$83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003200"/>
        <c:axId val="78029568"/>
        <c:axId val="0"/>
      </c:bar3DChart>
      <c:catAx>
        <c:axId val="7800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029568"/>
        <c:crosses val="autoZero"/>
        <c:auto val="1"/>
        <c:lblAlgn val="ctr"/>
        <c:lblOffset val="100"/>
        <c:noMultiLvlLbl val="0"/>
      </c:catAx>
      <c:valAx>
        <c:axId val="78029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0032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</c:ser>
        <c:ser>
          <c:idx val="5"/>
          <c:order val="5"/>
          <c:tx>
            <c:strRef>
              <c:f>'REC REV-ACTU PORT'!$N$123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PORT'!$N$124:$N$135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3273216"/>
        <c:axId val="83274752"/>
        <c:axId val="0"/>
      </c:bar3DChart>
      <c:catAx>
        <c:axId val="8327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274752"/>
        <c:crosses val="autoZero"/>
        <c:auto val="1"/>
        <c:lblAlgn val="ctr"/>
        <c:lblOffset val="100"/>
        <c:noMultiLvlLbl val="0"/>
      </c:catAx>
      <c:valAx>
        <c:axId val="83274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3273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PORT'!$C$68:$H$68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PORT'!$C$69:$H$69</c:f>
              <c:numCache>
                <c:formatCode>General</c:formatCode>
                <c:ptCount val="6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PORT'!$C$70:$H$70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5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04416"/>
        <c:axId val="83030784"/>
        <c:axId val="0"/>
      </c:bar3DChart>
      <c:catAx>
        <c:axId val="830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3030784"/>
        <c:crosses val="autoZero"/>
        <c:auto val="1"/>
        <c:lblAlgn val="ctr"/>
        <c:lblOffset val="100"/>
        <c:noMultiLvlLbl val="0"/>
      </c:catAx>
      <c:valAx>
        <c:axId val="83030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300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>
      <selection activeCell="N2" sqref="N2"/>
    </sheetView>
  </sheetViews>
  <sheetFormatPr baseColWidth="10" defaultRowHeight="15" x14ac:dyDescent="0.2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1.140625" style="4" customWidth="1"/>
    <col min="15" max="15" width="7" style="4" customWidth="1"/>
    <col min="16" max="18" width="5.7109375" style="4" customWidth="1"/>
    <col min="19" max="19" width="4" style="4" customWidth="1"/>
    <col min="20" max="16384" width="11.42578125" style="4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 x14ac:dyDescent="0.25">
      <c r="A13" s="6"/>
      <c r="B13" s="109" t="s">
        <v>23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6"/>
    </row>
    <row r="14" spans="1:19" s="2" customFormat="1" ht="24.75" customHeight="1" x14ac:dyDescent="0.25">
      <c r="A14" s="6"/>
      <c r="B14" s="109" t="s">
        <v>31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6"/>
    </row>
    <row r="15" spans="1:19" s="2" customFormat="1" ht="15" customHeight="1" x14ac:dyDescent="0.25">
      <c r="A15" s="6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6"/>
    </row>
    <row r="16" spans="1:19" s="2" customFormat="1" ht="15.75" customHeight="1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 x14ac:dyDescent="0.25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5.75" x14ac:dyDescent="0.2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x14ac:dyDescent="0.25">
      <c r="A19" s="6"/>
      <c r="B19" s="9"/>
      <c r="C19" s="9"/>
      <c r="D19" s="9"/>
      <c r="E19" s="9"/>
      <c r="F19" s="108" t="s">
        <v>0</v>
      </c>
      <c r="G19" s="108"/>
      <c r="H19" s="108"/>
      <c r="I19" s="108"/>
      <c r="J19" s="108"/>
      <c r="K19" s="108"/>
      <c r="L19" s="108"/>
      <c r="M19" s="108"/>
      <c r="N19" s="108"/>
      <c r="O19" s="9"/>
      <c r="P19" s="9"/>
      <c r="Q19" s="9"/>
      <c r="R19" s="9"/>
      <c r="S19" s="6"/>
    </row>
    <row r="20" spans="1:19" s="2" customFormat="1" ht="16.5" thickBot="1" x14ac:dyDescent="0.3">
      <c r="A20" s="6"/>
      <c r="B20" s="9"/>
      <c r="C20" s="9"/>
      <c r="D20" s="9"/>
      <c r="E20" s="9"/>
      <c r="F20" s="79"/>
      <c r="G20" s="80"/>
      <c r="H20" s="80"/>
      <c r="I20" s="81">
        <v>2014</v>
      </c>
      <c r="J20" s="82">
        <v>2015</v>
      </c>
      <c r="K20" s="83">
        <v>2016</v>
      </c>
      <c r="L20" s="84">
        <v>2017</v>
      </c>
      <c r="M20" s="85">
        <v>2018</v>
      </c>
      <c r="N20" s="86">
        <v>2019</v>
      </c>
      <c r="O20" s="9"/>
      <c r="P20" s="9"/>
      <c r="Q20" s="9"/>
      <c r="R20" s="9"/>
      <c r="S20" s="6"/>
    </row>
    <row r="21" spans="1:19" s="2" customFormat="1" ht="16.5" thickBot="1" x14ac:dyDescent="0.3">
      <c r="A21" s="6"/>
      <c r="B21" s="9"/>
      <c r="C21" s="9"/>
      <c r="D21" s="9"/>
      <c r="E21" s="9"/>
      <c r="F21" s="100" t="s">
        <v>1</v>
      </c>
      <c r="G21" s="101"/>
      <c r="H21" s="107"/>
      <c r="I21" s="10">
        <v>2</v>
      </c>
      <c r="J21" s="10">
        <v>4</v>
      </c>
      <c r="K21" s="11">
        <v>3</v>
      </c>
      <c r="L21" s="12">
        <v>3</v>
      </c>
      <c r="M21" s="72">
        <v>4</v>
      </c>
      <c r="N21" s="72">
        <v>5</v>
      </c>
      <c r="O21" s="9"/>
      <c r="P21" s="9"/>
      <c r="Q21" s="9"/>
      <c r="R21" s="9"/>
      <c r="S21" s="6"/>
    </row>
    <row r="22" spans="1:19" s="2" customFormat="1" ht="16.5" thickBot="1" x14ac:dyDescent="0.3">
      <c r="A22" s="6"/>
      <c r="B22" s="9"/>
      <c r="C22" s="9"/>
      <c r="D22" s="9"/>
      <c r="E22" s="9"/>
      <c r="F22" s="100" t="s">
        <v>2</v>
      </c>
      <c r="G22" s="101"/>
      <c r="H22" s="102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46">
        <v>4</v>
      </c>
      <c r="O22" s="9"/>
      <c r="P22" s="9"/>
      <c r="Q22" s="9"/>
      <c r="R22" s="9"/>
      <c r="S22" s="6"/>
    </row>
    <row r="23" spans="1:19" s="2" customFormat="1" ht="16.5" thickBot="1" x14ac:dyDescent="0.3">
      <c r="A23" s="6"/>
      <c r="B23" s="9"/>
      <c r="C23" s="9"/>
      <c r="D23" s="9"/>
      <c r="E23" s="9"/>
      <c r="F23" s="100" t="s">
        <v>3</v>
      </c>
      <c r="G23" s="101"/>
      <c r="H23" s="102"/>
      <c r="I23" s="13">
        <v>3</v>
      </c>
      <c r="J23" s="13">
        <v>5</v>
      </c>
      <c r="K23" s="14">
        <v>5</v>
      </c>
      <c r="L23" s="15">
        <v>9</v>
      </c>
      <c r="M23" s="47">
        <v>3</v>
      </c>
      <c r="N23" s="46">
        <v>8</v>
      </c>
      <c r="O23" s="9"/>
      <c r="P23" s="9"/>
      <c r="Q23" s="9"/>
      <c r="R23" s="9"/>
      <c r="S23" s="6"/>
    </row>
    <row r="24" spans="1:19" s="2" customFormat="1" ht="16.5" thickBot="1" x14ac:dyDescent="0.3">
      <c r="A24" s="6"/>
      <c r="B24" s="9"/>
      <c r="C24" s="9"/>
      <c r="D24" s="9"/>
      <c r="E24" s="9"/>
      <c r="F24" s="100" t="s">
        <v>4</v>
      </c>
      <c r="G24" s="101"/>
      <c r="H24" s="102"/>
      <c r="I24" s="13">
        <v>0</v>
      </c>
      <c r="J24" s="13">
        <v>1</v>
      </c>
      <c r="K24" s="14">
        <v>6</v>
      </c>
      <c r="L24" s="15">
        <v>3</v>
      </c>
      <c r="M24" s="47">
        <v>2</v>
      </c>
      <c r="N24" s="46">
        <v>12</v>
      </c>
      <c r="O24" s="9"/>
      <c r="P24" s="9"/>
      <c r="Q24" s="9"/>
      <c r="R24" s="9"/>
      <c r="S24" s="6"/>
    </row>
    <row r="25" spans="1:19" s="2" customFormat="1" ht="16.5" thickBot="1" x14ac:dyDescent="0.3">
      <c r="A25" s="6"/>
      <c r="B25" s="9"/>
      <c r="C25" s="9"/>
      <c r="D25" s="9"/>
      <c r="E25" s="9"/>
      <c r="F25" s="100" t="s">
        <v>5</v>
      </c>
      <c r="G25" s="101"/>
      <c r="H25" s="102"/>
      <c r="I25" s="13">
        <v>0</v>
      </c>
      <c r="J25" s="13">
        <v>3</v>
      </c>
      <c r="K25" s="14">
        <f>+'[1]ACUM-MAYO'!B107</f>
        <v>8</v>
      </c>
      <c r="L25" s="15">
        <v>5</v>
      </c>
      <c r="M25" s="47">
        <v>12</v>
      </c>
      <c r="N25" s="46">
        <v>7</v>
      </c>
      <c r="O25" s="9"/>
      <c r="P25" s="9"/>
      <c r="Q25" s="9"/>
      <c r="R25" s="9"/>
      <c r="S25" s="6"/>
    </row>
    <row r="26" spans="1:19" s="2" customFormat="1" ht="16.5" thickBot="1" x14ac:dyDescent="0.3">
      <c r="A26" s="6"/>
      <c r="B26" s="9"/>
      <c r="C26" s="9"/>
      <c r="D26" s="9"/>
      <c r="E26" s="9"/>
      <c r="F26" s="100" t="s">
        <v>6</v>
      </c>
      <c r="G26" s="101"/>
      <c r="H26" s="102"/>
      <c r="I26" s="13">
        <v>2</v>
      </c>
      <c r="J26" s="13">
        <v>2</v>
      </c>
      <c r="K26" s="14">
        <f>+'[1]ACUM-JUNIO'!B107</f>
        <v>17</v>
      </c>
      <c r="L26" s="15">
        <v>4</v>
      </c>
      <c r="M26" s="47">
        <v>11</v>
      </c>
      <c r="N26" s="46">
        <v>6</v>
      </c>
      <c r="O26" s="9"/>
      <c r="P26" s="9"/>
      <c r="Q26" s="9"/>
      <c r="R26" s="9"/>
      <c r="S26" s="6"/>
    </row>
    <row r="27" spans="1:19" s="2" customFormat="1" ht="16.5" thickBot="1" x14ac:dyDescent="0.3">
      <c r="A27" s="6"/>
      <c r="B27" s="9"/>
      <c r="C27" s="9"/>
      <c r="D27" s="9"/>
      <c r="E27" s="9"/>
      <c r="F27" s="100" t="s">
        <v>7</v>
      </c>
      <c r="G27" s="101"/>
      <c r="H27" s="102"/>
      <c r="I27" s="13">
        <v>0</v>
      </c>
      <c r="J27" s="13">
        <v>4</v>
      </c>
      <c r="K27" s="14">
        <v>2</v>
      </c>
      <c r="L27" s="15">
        <v>5</v>
      </c>
      <c r="M27" s="47">
        <v>2</v>
      </c>
      <c r="N27" s="46">
        <v>7</v>
      </c>
      <c r="O27" s="9"/>
      <c r="P27" s="9"/>
      <c r="Q27" s="9"/>
      <c r="R27" s="9"/>
      <c r="S27" s="6"/>
    </row>
    <row r="28" spans="1:19" s="2" customFormat="1" ht="16.5" thickBot="1" x14ac:dyDescent="0.3">
      <c r="A28" s="6"/>
      <c r="B28" s="9"/>
      <c r="C28" s="9"/>
      <c r="D28" s="9"/>
      <c r="E28" s="9"/>
      <c r="F28" s="100" t="s">
        <v>8</v>
      </c>
      <c r="G28" s="101"/>
      <c r="H28" s="102"/>
      <c r="I28" s="13">
        <v>4</v>
      </c>
      <c r="J28" s="13">
        <v>4</v>
      </c>
      <c r="K28" s="14">
        <v>2</v>
      </c>
      <c r="L28" s="15">
        <v>9</v>
      </c>
      <c r="M28" s="47">
        <v>8</v>
      </c>
      <c r="N28" s="46">
        <v>23</v>
      </c>
      <c r="O28" s="9"/>
      <c r="P28" s="9"/>
      <c r="Q28" s="9"/>
      <c r="R28" s="9"/>
      <c r="S28" s="6"/>
    </row>
    <row r="29" spans="1:19" s="2" customFormat="1" ht="16.5" thickBot="1" x14ac:dyDescent="0.3">
      <c r="A29" s="6"/>
      <c r="B29" s="9"/>
      <c r="C29" s="9"/>
      <c r="D29" s="9"/>
      <c r="E29" s="9"/>
      <c r="F29" s="100" t="s">
        <v>9</v>
      </c>
      <c r="G29" s="101"/>
      <c r="H29" s="102"/>
      <c r="I29" s="13">
        <v>3</v>
      </c>
      <c r="J29" s="13">
        <v>8</v>
      </c>
      <c r="K29" s="14">
        <v>29</v>
      </c>
      <c r="L29" s="15">
        <v>6</v>
      </c>
      <c r="M29" s="47">
        <v>5</v>
      </c>
      <c r="N29" s="46" t="s">
        <v>28</v>
      </c>
      <c r="O29" s="9"/>
      <c r="P29" s="9"/>
      <c r="Q29" s="9"/>
      <c r="R29" s="9"/>
      <c r="S29" s="6"/>
    </row>
    <row r="30" spans="1:19" s="2" customFormat="1" ht="16.5" thickBot="1" x14ac:dyDescent="0.3">
      <c r="A30" s="6"/>
      <c r="B30" s="9"/>
      <c r="C30" s="9"/>
      <c r="D30" s="9"/>
      <c r="E30" s="9"/>
      <c r="F30" s="100" t="s">
        <v>10</v>
      </c>
      <c r="G30" s="101"/>
      <c r="H30" s="102"/>
      <c r="I30" s="13">
        <v>5</v>
      </c>
      <c r="J30" s="13">
        <v>1</v>
      </c>
      <c r="K30" s="14">
        <v>39</v>
      </c>
      <c r="L30" s="15">
        <v>5</v>
      </c>
      <c r="M30" s="47">
        <v>7</v>
      </c>
      <c r="N30" s="46" t="s">
        <v>28</v>
      </c>
      <c r="O30" s="9"/>
      <c r="P30" s="9"/>
      <c r="Q30" s="9"/>
      <c r="R30" s="9"/>
      <c r="S30" s="6"/>
    </row>
    <row r="31" spans="1:19" s="2" customFormat="1" ht="16.5" thickBot="1" x14ac:dyDescent="0.3">
      <c r="A31" s="6"/>
      <c r="B31" s="9"/>
      <c r="C31" s="9"/>
      <c r="D31" s="9"/>
      <c r="E31" s="9"/>
      <c r="F31" s="100" t="s">
        <v>11</v>
      </c>
      <c r="G31" s="101"/>
      <c r="H31" s="102"/>
      <c r="I31" s="13">
        <v>3</v>
      </c>
      <c r="J31" s="13">
        <v>2</v>
      </c>
      <c r="K31" s="14">
        <v>4</v>
      </c>
      <c r="L31" s="15">
        <v>4</v>
      </c>
      <c r="M31" s="47">
        <v>10</v>
      </c>
      <c r="N31" s="46" t="s">
        <v>28</v>
      </c>
      <c r="O31" s="9"/>
      <c r="P31" s="9"/>
      <c r="Q31" s="9"/>
      <c r="R31" s="9"/>
      <c r="S31" s="6"/>
    </row>
    <row r="32" spans="1:19" s="2" customFormat="1" ht="16.5" thickBot="1" x14ac:dyDescent="0.3">
      <c r="A32" s="6"/>
      <c r="B32" s="9"/>
      <c r="C32" s="9"/>
      <c r="D32" s="9"/>
      <c r="E32" s="9"/>
      <c r="F32" s="100" t="s">
        <v>12</v>
      </c>
      <c r="G32" s="101"/>
      <c r="H32" s="102"/>
      <c r="I32" s="13">
        <v>2</v>
      </c>
      <c r="J32" s="13">
        <v>3</v>
      </c>
      <c r="K32" s="14">
        <v>21</v>
      </c>
      <c r="L32" s="16">
        <v>3</v>
      </c>
      <c r="M32" s="47">
        <v>6</v>
      </c>
      <c r="N32" s="46" t="s">
        <v>28</v>
      </c>
      <c r="O32" s="9"/>
      <c r="P32" s="9"/>
      <c r="Q32" s="9"/>
      <c r="R32" s="9"/>
      <c r="S32" s="6"/>
    </row>
    <row r="33" spans="1:19" s="2" customFormat="1" ht="16.5" thickBot="1" x14ac:dyDescent="0.3">
      <c r="A33" s="6"/>
      <c r="B33" s="9"/>
      <c r="C33" s="9"/>
      <c r="D33" s="9"/>
      <c r="E33" s="9"/>
      <c r="F33" s="17"/>
      <c r="G33" s="9"/>
      <c r="H33" s="9"/>
      <c r="I33" s="55">
        <v>27</v>
      </c>
      <c r="J33" s="56">
        <f>SUM(J21:J32)</f>
        <v>37</v>
      </c>
      <c r="K33" s="57">
        <f>SUM(K21:K32)</f>
        <v>146</v>
      </c>
      <c r="L33" s="71">
        <f>SUM(L21:L32)</f>
        <v>59</v>
      </c>
      <c r="M33" s="73">
        <f>SUM(M21:M32)</f>
        <v>76</v>
      </c>
      <c r="N33" s="73">
        <f>SUM(N21:N32)</f>
        <v>72</v>
      </c>
      <c r="O33" s="58" t="s">
        <v>13</v>
      </c>
      <c r="P33" s="103">
        <f>SUM(I33:N33)</f>
        <v>417</v>
      </c>
      <c r="Q33" s="104"/>
      <c r="R33" s="9"/>
      <c r="S33" s="6"/>
    </row>
    <row r="34" spans="1:19" s="2" customFormat="1" ht="15.75" x14ac:dyDescent="0.25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x14ac:dyDescent="0.25">
      <c r="A35" s="6"/>
      <c r="B35" s="9"/>
      <c r="C35" s="9"/>
      <c r="D35" s="9"/>
      <c r="E35" s="9"/>
      <c r="F35" s="108" t="s">
        <v>25</v>
      </c>
      <c r="G35" s="108"/>
      <c r="H35" s="108"/>
      <c r="I35" s="108"/>
      <c r="J35" s="108"/>
      <c r="K35" s="108"/>
      <c r="L35" s="108"/>
      <c r="M35" s="108"/>
      <c r="N35" s="108"/>
      <c r="O35" s="9"/>
      <c r="P35" s="9"/>
      <c r="Q35" s="9"/>
      <c r="R35" s="9"/>
      <c r="S35" s="6"/>
    </row>
    <row r="36" spans="1:19" s="2" customFormat="1" ht="16.5" thickBot="1" x14ac:dyDescent="0.3">
      <c r="A36" s="6"/>
      <c r="B36" s="9"/>
      <c r="C36" s="9"/>
      <c r="D36" s="9"/>
      <c r="E36" s="9"/>
      <c r="F36" s="79"/>
      <c r="G36" s="80"/>
      <c r="H36" s="80"/>
      <c r="I36" s="81">
        <v>2014</v>
      </c>
      <c r="J36" s="82">
        <v>2015</v>
      </c>
      <c r="K36" s="83">
        <v>2016</v>
      </c>
      <c r="L36" s="84">
        <v>2017</v>
      </c>
      <c r="M36" s="85">
        <v>2018</v>
      </c>
      <c r="N36" s="86">
        <v>2019</v>
      </c>
      <c r="O36" s="9"/>
      <c r="P36" s="9"/>
      <c r="Q36" s="9"/>
      <c r="R36" s="9"/>
      <c r="S36" s="6"/>
    </row>
    <row r="37" spans="1:19" s="2" customFormat="1" ht="16.5" thickBot="1" x14ac:dyDescent="0.3">
      <c r="A37" s="6"/>
      <c r="B37" s="9"/>
      <c r="C37" s="9"/>
      <c r="D37" s="9"/>
      <c r="E37" s="9"/>
      <c r="F37" s="100" t="s">
        <v>1</v>
      </c>
      <c r="G37" s="101"/>
      <c r="H37" s="107"/>
      <c r="I37" s="18">
        <v>0</v>
      </c>
      <c r="J37" s="10">
        <v>1</v>
      </c>
      <c r="K37" s="11">
        <v>0</v>
      </c>
      <c r="L37" s="19">
        <v>0</v>
      </c>
      <c r="M37" s="72">
        <v>0</v>
      </c>
      <c r="N37" s="72">
        <v>0</v>
      </c>
      <c r="O37" s="9"/>
      <c r="P37" s="9"/>
      <c r="Q37" s="9"/>
      <c r="R37" s="9"/>
      <c r="S37" s="6"/>
    </row>
    <row r="38" spans="1:19" s="2" customFormat="1" ht="16.5" thickBot="1" x14ac:dyDescent="0.3">
      <c r="A38" s="6"/>
      <c r="B38" s="9"/>
      <c r="C38" s="9"/>
      <c r="D38" s="9"/>
      <c r="E38" s="9"/>
      <c r="F38" s="100" t="s">
        <v>2</v>
      </c>
      <c r="G38" s="101"/>
      <c r="H38" s="102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46">
        <v>0</v>
      </c>
      <c r="O38" s="9"/>
      <c r="P38" s="9"/>
      <c r="Q38" s="9"/>
      <c r="R38" s="9"/>
      <c r="S38" s="6"/>
    </row>
    <row r="39" spans="1:19" s="2" customFormat="1" ht="16.5" thickBot="1" x14ac:dyDescent="0.3">
      <c r="A39" s="6"/>
      <c r="B39" s="9"/>
      <c r="C39" s="9"/>
      <c r="D39" s="9"/>
      <c r="E39" s="9"/>
      <c r="F39" s="100" t="s">
        <v>3</v>
      </c>
      <c r="G39" s="101"/>
      <c r="H39" s="102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46">
        <v>0</v>
      </c>
      <c r="O39" s="9"/>
      <c r="P39" s="9"/>
      <c r="Q39" s="9"/>
      <c r="R39" s="9"/>
      <c r="S39" s="6"/>
    </row>
    <row r="40" spans="1:19" s="2" customFormat="1" ht="16.5" thickBot="1" x14ac:dyDescent="0.3">
      <c r="A40" s="6"/>
      <c r="B40" s="9"/>
      <c r="C40" s="9"/>
      <c r="D40" s="9"/>
      <c r="E40" s="9"/>
      <c r="F40" s="100" t="s">
        <v>4</v>
      </c>
      <c r="G40" s="101"/>
      <c r="H40" s="102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46">
        <v>0</v>
      </c>
      <c r="O40" s="9"/>
      <c r="P40" s="9"/>
      <c r="Q40" s="9"/>
      <c r="R40" s="9"/>
      <c r="S40" s="6"/>
    </row>
    <row r="41" spans="1:19" s="2" customFormat="1" ht="16.5" thickBot="1" x14ac:dyDescent="0.3">
      <c r="A41" s="6"/>
      <c r="B41" s="9"/>
      <c r="C41" s="9"/>
      <c r="D41" s="9"/>
      <c r="E41" s="9"/>
      <c r="F41" s="100" t="s">
        <v>5</v>
      </c>
      <c r="G41" s="101"/>
      <c r="H41" s="102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46">
        <v>0</v>
      </c>
      <c r="O41" s="9"/>
      <c r="P41" s="9"/>
      <c r="Q41" s="9"/>
      <c r="R41" s="9"/>
      <c r="S41" s="6"/>
    </row>
    <row r="42" spans="1:19" s="2" customFormat="1" ht="16.5" thickBot="1" x14ac:dyDescent="0.3">
      <c r="A42" s="6"/>
      <c r="B42" s="9"/>
      <c r="C42" s="9"/>
      <c r="D42" s="9"/>
      <c r="E42" s="9"/>
      <c r="F42" s="100" t="s">
        <v>6</v>
      </c>
      <c r="G42" s="101"/>
      <c r="H42" s="102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46">
        <v>0</v>
      </c>
      <c r="O42" s="9"/>
      <c r="P42" s="9"/>
      <c r="Q42" s="9"/>
      <c r="R42" s="9"/>
      <c r="S42" s="6"/>
    </row>
    <row r="43" spans="1:19" s="2" customFormat="1" ht="16.5" thickBot="1" x14ac:dyDescent="0.3">
      <c r="A43" s="6"/>
      <c r="B43" s="9"/>
      <c r="C43" s="9"/>
      <c r="D43" s="9"/>
      <c r="E43" s="9"/>
      <c r="F43" s="100" t="s">
        <v>7</v>
      </c>
      <c r="G43" s="101"/>
      <c r="H43" s="102"/>
      <c r="I43" s="20">
        <v>0</v>
      </c>
      <c r="J43" s="13">
        <v>2</v>
      </c>
      <c r="K43" s="14">
        <v>0</v>
      </c>
      <c r="L43" s="15">
        <v>0</v>
      </c>
      <c r="M43" s="46">
        <v>0</v>
      </c>
      <c r="N43" s="46">
        <v>0</v>
      </c>
      <c r="O43" s="9"/>
      <c r="P43" s="9"/>
      <c r="Q43" s="9"/>
      <c r="R43" s="9"/>
      <c r="S43" s="6"/>
    </row>
    <row r="44" spans="1:19" s="2" customFormat="1" ht="16.5" thickBot="1" x14ac:dyDescent="0.3">
      <c r="A44" s="6"/>
      <c r="B44" s="9"/>
      <c r="C44" s="9"/>
      <c r="D44" s="9"/>
      <c r="E44" s="9"/>
      <c r="F44" s="100" t="s">
        <v>8</v>
      </c>
      <c r="G44" s="101"/>
      <c r="H44" s="102"/>
      <c r="I44" s="20">
        <v>0</v>
      </c>
      <c r="J44" s="13">
        <v>0</v>
      </c>
      <c r="K44" s="14">
        <v>0</v>
      </c>
      <c r="L44" s="15">
        <v>0</v>
      </c>
      <c r="M44" s="46">
        <v>0</v>
      </c>
      <c r="N44" s="46">
        <v>0</v>
      </c>
      <c r="O44" s="9"/>
      <c r="P44" s="9"/>
      <c r="Q44" s="9"/>
      <c r="R44" s="9"/>
      <c r="S44" s="6"/>
    </row>
    <row r="45" spans="1:19" s="2" customFormat="1" ht="16.5" thickBot="1" x14ac:dyDescent="0.3">
      <c r="A45" s="6"/>
      <c r="B45" s="9"/>
      <c r="C45" s="9"/>
      <c r="D45" s="9"/>
      <c r="E45" s="9"/>
      <c r="F45" s="100" t="s">
        <v>9</v>
      </c>
      <c r="G45" s="101"/>
      <c r="H45" s="102"/>
      <c r="I45" s="20">
        <v>0</v>
      </c>
      <c r="J45" s="13">
        <v>0</v>
      </c>
      <c r="K45" s="14">
        <v>6</v>
      </c>
      <c r="L45" s="15">
        <v>1</v>
      </c>
      <c r="M45" s="46">
        <v>0</v>
      </c>
      <c r="N45" s="46" t="s">
        <v>28</v>
      </c>
      <c r="O45" s="9"/>
      <c r="P45" s="9"/>
      <c r="Q45" s="9"/>
      <c r="R45" s="9"/>
      <c r="S45" s="6"/>
    </row>
    <row r="46" spans="1:19" s="2" customFormat="1" ht="16.5" thickBot="1" x14ac:dyDescent="0.3">
      <c r="A46" s="6"/>
      <c r="B46" s="9"/>
      <c r="C46" s="9"/>
      <c r="D46" s="9"/>
      <c r="E46" s="9"/>
      <c r="F46" s="100" t="s">
        <v>10</v>
      </c>
      <c r="G46" s="101"/>
      <c r="H46" s="102"/>
      <c r="I46" s="20">
        <v>7</v>
      </c>
      <c r="J46" s="13">
        <v>0</v>
      </c>
      <c r="K46" s="14">
        <v>3</v>
      </c>
      <c r="L46" s="15">
        <v>0</v>
      </c>
      <c r="M46" s="46">
        <v>2</v>
      </c>
      <c r="N46" s="46" t="s">
        <v>28</v>
      </c>
      <c r="O46" s="9"/>
      <c r="P46" s="9"/>
      <c r="Q46" s="9"/>
      <c r="R46" s="9"/>
      <c r="S46" s="6"/>
    </row>
    <row r="47" spans="1:19" s="2" customFormat="1" ht="16.5" thickBot="1" x14ac:dyDescent="0.3">
      <c r="A47" s="6"/>
      <c r="B47" s="9"/>
      <c r="C47" s="9"/>
      <c r="D47" s="9"/>
      <c r="E47" s="9"/>
      <c r="F47" s="100" t="s">
        <v>11</v>
      </c>
      <c r="G47" s="101"/>
      <c r="H47" s="102"/>
      <c r="I47" s="20">
        <v>2</v>
      </c>
      <c r="J47" s="13">
        <v>0</v>
      </c>
      <c r="K47" s="14">
        <v>0</v>
      </c>
      <c r="L47" s="15">
        <v>0</v>
      </c>
      <c r="M47" s="46">
        <v>0</v>
      </c>
      <c r="N47" s="46" t="s">
        <v>28</v>
      </c>
      <c r="O47" s="9"/>
      <c r="P47" s="9"/>
      <c r="Q47" s="9"/>
      <c r="R47" s="9"/>
      <c r="S47" s="6"/>
    </row>
    <row r="48" spans="1:19" s="2" customFormat="1" ht="16.5" thickBot="1" x14ac:dyDescent="0.3">
      <c r="A48" s="6"/>
      <c r="B48" s="9"/>
      <c r="C48" s="9"/>
      <c r="D48" s="9"/>
      <c r="E48" s="9"/>
      <c r="F48" s="100" t="s">
        <v>12</v>
      </c>
      <c r="G48" s="101"/>
      <c r="H48" s="102"/>
      <c r="I48" s="21">
        <v>0</v>
      </c>
      <c r="J48" s="22">
        <v>0</v>
      </c>
      <c r="K48" s="23">
        <v>4</v>
      </c>
      <c r="L48" s="24">
        <v>0</v>
      </c>
      <c r="M48" s="46">
        <v>0</v>
      </c>
      <c r="N48" s="46" t="s">
        <v>28</v>
      </c>
      <c r="O48" s="9"/>
      <c r="P48" s="9"/>
      <c r="Q48" s="9"/>
      <c r="R48" s="9"/>
      <c r="S48" s="6"/>
    </row>
    <row r="49" spans="1:19" s="2" customFormat="1" ht="16.5" thickBot="1" x14ac:dyDescent="0.3">
      <c r="A49" s="6"/>
      <c r="B49" s="9"/>
      <c r="C49" s="9"/>
      <c r="D49" s="9"/>
      <c r="E49" s="9"/>
      <c r="F49" s="17"/>
      <c r="G49" s="9"/>
      <c r="H49" s="9"/>
      <c r="I49" s="59">
        <f t="shared" ref="I49:N49" si="0">SUM(I37:I48)</f>
        <v>12</v>
      </c>
      <c r="J49" s="56">
        <f t="shared" si="0"/>
        <v>4</v>
      </c>
      <c r="K49" s="57">
        <f t="shared" si="0"/>
        <v>18</v>
      </c>
      <c r="L49" s="71">
        <f t="shared" si="0"/>
        <v>4</v>
      </c>
      <c r="M49" s="73">
        <f t="shared" si="0"/>
        <v>5</v>
      </c>
      <c r="N49" s="73">
        <f t="shared" si="0"/>
        <v>0</v>
      </c>
      <c r="O49" s="58" t="s">
        <v>13</v>
      </c>
      <c r="P49" s="105">
        <f>SUM(I49:N49)</f>
        <v>43</v>
      </c>
      <c r="Q49" s="106"/>
      <c r="R49" s="9"/>
      <c r="S49" s="6"/>
    </row>
    <row r="50" spans="1:19" s="2" customFormat="1" ht="18.75" customHeight="1" x14ac:dyDescent="0.25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 x14ac:dyDescent="0.25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 x14ac:dyDescent="0.2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 x14ac:dyDescent="0.25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 x14ac:dyDescent="0.25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 x14ac:dyDescent="0.25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 x14ac:dyDescent="0.25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 x14ac:dyDescent="0.25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 x14ac:dyDescent="0.25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 x14ac:dyDescent="0.25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 x14ac:dyDescent="0.25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 x14ac:dyDescent="0.25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 x14ac:dyDescent="0.25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 x14ac:dyDescent="0.25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 x14ac:dyDescent="0.25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 x14ac:dyDescent="0.2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 x14ac:dyDescent="0.25">
      <c r="A66" s="6"/>
      <c r="B66" s="9"/>
      <c r="C66" s="9"/>
      <c r="D66" s="9"/>
      <c r="E66" s="9"/>
      <c r="F66" s="9"/>
      <c r="G66" s="17"/>
      <c r="H66" s="17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 x14ac:dyDescent="0.25">
      <c r="A67" s="6"/>
      <c r="B67" s="27"/>
      <c r="C67" s="76">
        <v>2014</v>
      </c>
      <c r="D67" s="76">
        <v>2015</v>
      </c>
      <c r="E67" s="76">
        <v>2016</v>
      </c>
      <c r="F67" s="77" t="s">
        <v>26</v>
      </c>
      <c r="G67" s="77" t="s">
        <v>27</v>
      </c>
      <c r="H67" s="77">
        <v>2019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 x14ac:dyDescent="0.25">
      <c r="A68" s="6"/>
      <c r="B68" s="76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28">
        <v>5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 x14ac:dyDescent="0.25">
      <c r="A69" s="6"/>
      <c r="B69" s="76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28">
        <v>5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 x14ac:dyDescent="0.25">
      <c r="A70" s="6"/>
      <c r="B70" s="76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5</v>
      </c>
      <c r="H70" s="28">
        <v>41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 x14ac:dyDescent="0.25">
      <c r="A71" s="6"/>
      <c r="B71" s="76" t="s">
        <v>18</v>
      </c>
      <c r="C71" s="61">
        <f t="shared" ref="C71:G71" si="1">SUM(C68:C70)</f>
        <v>24</v>
      </c>
      <c r="D71" s="61">
        <f t="shared" si="1"/>
        <v>33</v>
      </c>
      <c r="E71" s="61">
        <f t="shared" si="1"/>
        <v>53</v>
      </c>
      <c r="F71" s="61">
        <f t="shared" si="1"/>
        <v>146</v>
      </c>
      <c r="G71" s="61">
        <f t="shared" si="1"/>
        <v>7</v>
      </c>
      <c r="H71" s="61">
        <f>SUM(H68+H69+H70+H72)</f>
        <v>72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 x14ac:dyDescent="0.25">
      <c r="A72" s="6"/>
      <c r="B72" s="77" t="s">
        <v>30</v>
      </c>
      <c r="C72" s="78">
        <v>0</v>
      </c>
      <c r="D72" s="78">
        <v>0</v>
      </c>
      <c r="E72" s="78">
        <v>0</v>
      </c>
      <c r="F72" s="78">
        <v>0</v>
      </c>
      <c r="G72" s="78">
        <v>8</v>
      </c>
      <c r="H72" s="78">
        <v>21</v>
      </c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 x14ac:dyDescent="0.25">
      <c r="A73" s="6"/>
      <c r="B73" s="111" t="s">
        <v>29</v>
      </c>
      <c r="C73" s="112"/>
      <c r="D73" s="112"/>
      <c r="E73" s="112"/>
      <c r="F73" s="112"/>
      <c r="G73" s="112"/>
      <c r="H73" s="112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 x14ac:dyDescent="0.25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 x14ac:dyDescent="0.25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 x14ac:dyDescent="0.25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 x14ac:dyDescent="0.3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 x14ac:dyDescent="0.25">
      <c r="A78" s="6"/>
      <c r="B78" s="122" t="s">
        <v>20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  <c r="S78" s="6"/>
    </row>
    <row r="79" spans="1:19" s="2" customFormat="1" ht="15.75" customHeight="1" thickBot="1" x14ac:dyDescent="0.3">
      <c r="A79" s="6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6"/>
    </row>
    <row r="80" spans="1:19" s="2" customFormat="1" ht="15.75" x14ac:dyDescent="0.2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5.75" x14ac:dyDescent="0.25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x14ac:dyDescent="0.25">
      <c r="A82" s="6"/>
      <c r="B82" s="9"/>
      <c r="C82" s="9"/>
      <c r="D82" s="108" t="s">
        <v>21</v>
      </c>
      <c r="E82" s="108"/>
      <c r="F82" s="108"/>
      <c r="G82" s="108"/>
      <c r="H82" s="108"/>
      <c r="I82" s="108"/>
      <c r="J82" s="108"/>
      <c r="K82" s="108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 x14ac:dyDescent="0.3">
      <c r="A83" s="6"/>
      <c r="B83" s="9"/>
      <c r="C83" s="9"/>
      <c r="D83" s="87"/>
      <c r="E83" s="88"/>
      <c r="F83" s="89">
        <v>2014</v>
      </c>
      <c r="G83" s="90">
        <v>2015</v>
      </c>
      <c r="H83" s="91">
        <v>2016</v>
      </c>
      <c r="I83" s="92">
        <v>2017</v>
      </c>
      <c r="J83" s="93">
        <v>2018</v>
      </c>
      <c r="K83" s="92">
        <v>2019</v>
      </c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 x14ac:dyDescent="0.3">
      <c r="A84" s="6"/>
      <c r="B84" s="9"/>
      <c r="C84" s="9"/>
      <c r="D84" s="96" t="s">
        <v>1</v>
      </c>
      <c r="E84" s="97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19">
        <v>709</v>
      </c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 x14ac:dyDescent="0.3">
      <c r="A85" s="6"/>
      <c r="B85" s="9"/>
      <c r="C85" s="9"/>
      <c r="D85" s="96" t="s">
        <v>2</v>
      </c>
      <c r="E85" s="97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15">
        <v>649</v>
      </c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 x14ac:dyDescent="0.3">
      <c r="A86" s="6"/>
      <c r="B86" s="9"/>
      <c r="C86" s="9"/>
      <c r="D86" s="96" t="s">
        <v>14</v>
      </c>
      <c r="E86" s="97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15">
        <v>629</v>
      </c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 x14ac:dyDescent="0.3">
      <c r="A87" s="6"/>
      <c r="B87" s="9"/>
      <c r="C87" s="9"/>
      <c r="D87" s="96" t="s">
        <v>4</v>
      </c>
      <c r="E87" s="97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15">
        <v>569</v>
      </c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 x14ac:dyDescent="0.3">
      <c r="A88" s="6"/>
      <c r="B88" s="9"/>
      <c r="C88" s="9"/>
      <c r="D88" s="96" t="s">
        <v>5</v>
      </c>
      <c r="E88" s="97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15">
        <v>825</v>
      </c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 x14ac:dyDescent="0.3">
      <c r="A89" s="6"/>
      <c r="B89" s="9"/>
      <c r="C89" s="9"/>
      <c r="D89" s="96" t="s">
        <v>6</v>
      </c>
      <c r="E89" s="97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15">
        <v>761</v>
      </c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 x14ac:dyDescent="0.3">
      <c r="A90" s="6"/>
      <c r="B90" s="9"/>
      <c r="C90" s="9"/>
      <c r="D90" s="96" t="s">
        <v>7</v>
      </c>
      <c r="E90" s="97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>
        <v>1218</v>
      </c>
      <c r="K90" s="15">
        <v>1411</v>
      </c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 x14ac:dyDescent="0.3">
      <c r="A91" s="6"/>
      <c r="B91" s="9"/>
      <c r="C91" s="9"/>
      <c r="D91" s="96" t="s">
        <v>8</v>
      </c>
      <c r="E91" s="97"/>
      <c r="F91" s="36">
        <v>252</v>
      </c>
      <c r="G91" s="37">
        <v>286</v>
      </c>
      <c r="H91" s="38">
        <v>573</v>
      </c>
      <c r="I91" s="15">
        <v>515</v>
      </c>
      <c r="J91" s="15">
        <v>1356</v>
      </c>
      <c r="K91" s="15">
        <v>1100</v>
      </c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 x14ac:dyDescent="0.3">
      <c r="A92" s="6"/>
      <c r="B92" s="9"/>
      <c r="C92" s="9"/>
      <c r="D92" s="96" t="s">
        <v>9</v>
      </c>
      <c r="E92" s="97"/>
      <c r="F92" s="36">
        <v>306</v>
      </c>
      <c r="G92" s="37">
        <v>693</v>
      </c>
      <c r="H92" s="38">
        <v>413</v>
      </c>
      <c r="I92" s="15">
        <v>1287</v>
      </c>
      <c r="J92" s="15">
        <v>794</v>
      </c>
      <c r="K92" s="15" t="s">
        <v>28</v>
      </c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 x14ac:dyDescent="0.3">
      <c r="A93" s="6"/>
      <c r="B93" s="9"/>
      <c r="C93" s="9"/>
      <c r="D93" s="96" t="s">
        <v>10</v>
      </c>
      <c r="E93" s="97"/>
      <c r="F93" s="36">
        <v>465</v>
      </c>
      <c r="G93" s="37">
        <v>252</v>
      </c>
      <c r="H93" s="38">
        <v>454</v>
      </c>
      <c r="I93" s="15">
        <v>792</v>
      </c>
      <c r="J93" s="15">
        <v>612</v>
      </c>
      <c r="K93" s="15" t="s">
        <v>28</v>
      </c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 x14ac:dyDescent="0.3">
      <c r="A94" s="6"/>
      <c r="B94" s="9"/>
      <c r="C94" s="9"/>
      <c r="D94" s="96" t="s">
        <v>11</v>
      </c>
      <c r="E94" s="97"/>
      <c r="F94" s="36">
        <v>322</v>
      </c>
      <c r="G94" s="37">
        <v>293</v>
      </c>
      <c r="H94" s="38">
        <v>580</v>
      </c>
      <c r="I94" s="15">
        <v>570</v>
      </c>
      <c r="J94" s="15">
        <v>510</v>
      </c>
      <c r="K94" s="15" t="s">
        <v>28</v>
      </c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 x14ac:dyDescent="0.3">
      <c r="A95" s="6"/>
      <c r="B95" s="9"/>
      <c r="C95" s="9"/>
      <c r="D95" s="96" t="s">
        <v>12</v>
      </c>
      <c r="E95" s="97"/>
      <c r="F95" s="39">
        <v>235</v>
      </c>
      <c r="G95" s="40">
        <v>656</v>
      </c>
      <c r="H95" s="41">
        <v>465</v>
      </c>
      <c r="I95" s="24">
        <v>379</v>
      </c>
      <c r="J95" s="15">
        <v>712</v>
      </c>
      <c r="K95" s="15" t="s">
        <v>28</v>
      </c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 x14ac:dyDescent="0.3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 x14ac:dyDescent="0.3">
      <c r="A97" s="6"/>
      <c r="B97" s="9"/>
      <c r="C97" s="9"/>
      <c r="D97" s="42"/>
      <c r="E97" s="42"/>
      <c r="F97" s="62">
        <f>SUM(F84:F96)</f>
        <v>3767</v>
      </c>
      <c r="G97" s="63">
        <f>SUM(G84:G96)</f>
        <v>5033</v>
      </c>
      <c r="H97" s="64">
        <f>SUM(H84:H96)</f>
        <v>5314</v>
      </c>
      <c r="I97" s="54">
        <f>SUM(I84:I95)</f>
        <v>8347</v>
      </c>
      <c r="J97" s="65">
        <f>SUM(J84:J95)</f>
        <v>8928</v>
      </c>
      <c r="K97" s="54">
        <f>SUM(K84:K95)</f>
        <v>6653</v>
      </c>
      <c r="L97" s="58" t="s">
        <v>13</v>
      </c>
      <c r="M97" s="75">
        <f>SUM(F97:K97)</f>
        <v>38042</v>
      </c>
      <c r="N97" s="74"/>
      <c r="O97" s="3"/>
      <c r="P97" s="3"/>
      <c r="Q97" s="3"/>
      <c r="R97" s="3"/>
      <c r="S97" s="6"/>
      <c r="T97" s="5"/>
      <c r="U97" s="5"/>
    </row>
    <row r="98" spans="1:22" s="2" customFormat="1" ht="20.25" customHeight="1" x14ac:dyDescent="0.25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 x14ac:dyDescent="0.2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 x14ac:dyDescent="0.2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 x14ac:dyDescent="0.2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 x14ac:dyDescent="0.2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 x14ac:dyDescent="0.2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 x14ac:dyDescent="0.2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 x14ac:dyDescent="0.2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 x14ac:dyDescent="0.2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 x14ac:dyDescent="0.2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 x14ac:dyDescent="0.2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 x14ac:dyDescent="0.2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 x14ac:dyDescent="0.2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 x14ac:dyDescent="0.2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 x14ac:dyDescent="0.2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 x14ac:dyDescent="0.2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 x14ac:dyDescent="0.2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 x14ac:dyDescent="0.2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 x14ac:dyDescent="0.2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 x14ac:dyDescent="0.2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 x14ac:dyDescent="0.2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 x14ac:dyDescent="0.3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 x14ac:dyDescent="0.3">
      <c r="A120" s="6"/>
      <c r="B120" s="117" t="s">
        <v>24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9"/>
      <c r="S120" s="6"/>
    </row>
    <row r="121" spans="1:19" s="2" customFormat="1" ht="15.75" x14ac:dyDescent="0.25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 x14ac:dyDescent="0.3">
      <c r="A122" s="6"/>
      <c r="B122" s="9"/>
      <c r="C122" s="9"/>
      <c r="D122" s="9"/>
      <c r="E122" s="9"/>
      <c r="F122" s="9"/>
      <c r="G122" s="120" t="s">
        <v>22</v>
      </c>
      <c r="H122" s="121"/>
      <c r="I122" s="121"/>
      <c r="J122" s="121"/>
      <c r="K122" s="121"/>
      <c r="L122" s="121"/>
      <c r="M122" s="121"/>
      <c r="N122" s="121"/>
      <c r="O122" s="9"/>
      <c r="P122" s="9"/>
      <c r="Q122" s="9"/>
      <c r="R122" s="9"/>
      <c r="S122" s="6"/>
    </row>
    <row r="123" spans="1:19" s="2" customFormat="1" ht="16.5" thickBot="1" x14ac:dyDescent="0.3">
      <c r="A123" s="6"/>
      <c r="B123" s="9"/>
      <c r="C123" s="9"/>
      <c r="D123" s="9"/>
      <c r="E123" s="9"/>
      <c r="F123" s="9"/>
      <c r="G123" s="31"/>
      <c r="H123" s="32"/>
      <c r="I123" s="65">
        <v>2014</v>
      </c>
      <c r="J123" s="66">
        <v>2015</v>
      </c>
      <c r="K123" s="67">
        <v>2016</v>
      </c>
      <c r="L123" s="60">
        <v>2017</v>
      </c>
      <c r="M123" s="65">
        <v>2018</v>
      </c>
      <c r="N123" s="60">
        <v>2019</v>
      </c>
      <c r="O123" s="9"/>
      <c r="P123" s="9"/>
      <c r="Q123" s="9"/>
      <c r="R123" s="9"/>
      <c r="S123" s="6"/>
    </row>
    <row r="124" spans="1:19" s="2" customFormat="1" ht="15.75" x14ac:dyDescent="0.25">
      <c r="A124" s="6"/>
      <c r="B124" s="9"/>
      <c r="C124" s="9"/>
      <c r="D124" s="9"/>
      <c r="E124" s="9"/>
      <c r="F124" s="9"/>
      <c r="G124" s="115" t="s">
        <v>1</v>
      </c>
      <c r="H124" s="116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44">
        <v>782</v>
      </c>
      <c r="O124" s="9"/>
      <c r="P124" s="9"/>
      <c r="Q124" s="9"/>
      <c r="R124" s="9"/>
      <c r="S124" s="6"/>
    </row>
    <row r="125" spans="1:19" s="2" customFormat="1" ht="15.75" x14ac:dyDescent="0.25">
      <c r="A125" s="6"/>
      <c r="B125" s="9"/>
      <c r="C125" s="9"/>
      <c r="D125" s="9"/>
      <c r="E125" s="9"/>
      <c r="F125" s="9"/>
      <c r="G125" s="98" t="s">
        <v>2</v>
      </c>
      <c r="H125" s="99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46">
        <v>1043</v>
      </c>
      <c r="O125" s="9"/>
      <c r="P125" s="9"/>
      <c r="Q125" s="9"/>
      <c r="R125" s="9"/>
      <c r="S125" s="6"/>
    </row>
    <row r="126" spans="1:19" s="2" customFormat="1" ht="15.75" x14ac:dyDescent="0.25">
      <c r="A126" s="6"/>
      <c r="B126" s="9"/>
      <c r="C126" s="9"/>
      <c r="D126" s="9"/>
      <c r="E126" s="9"/>
      <c r="F126" s="9"/>
      <c r="G126" s="98" t="s">
        <v>14</v>
      </c>
      <c r="H126" s="99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46">
        <v>1676</v>
      </c>
      <c r="O126" s="9"/>
      <c r="P126" s="9"/>
      <c r="Q126" s="9"/>
      <c r="R126" s="9"/>
      <c r="S126" s="6"/>
    </row>
    <row r="127" spans="1:19" s="2" customFormat="1" ht="15.75" x14ac:dyDescent="0.25">
      <c r="A127" s="6"/>
      <c r="B127" s="9"/>
      <c r="C127" s="9"/>
      <c r="D127" s="9"/>
      <c r="E127" s="9"/>
      <c r="F127" s="9"/>
      <c r="G127" s="98" t="s">
        <v>4</v>
      </c>
      <c r="H127" s="99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46">
        <v>866</v>
      </c>
      <c r="O127" s="9"/>
      <c r="P127" s="9"/>
      <c r="Q127" s="9"/>
      <c r="R127" s="9"/>
      <c r="S127" s="6"/>
    </row>
    <row r="128" spans="1:19" s="2" customFormat="1" ht="15.75" x14ac:dyDescent="0.25">
      <c r="A128" s="6"/>
      <c r="B128" s="9"/>
      <c r="C128" s="9"/>
      <c r="D128" s="9"/>
      <c r="E128" s="9"/>
      <c r="F128" s="9"/>
      <c r="G128" s="98" t="s">
        <v>5</v>
      </c>
      <c r="H128" s="99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46">
        <v>1461</v>
      </c>
      <c r="O128" s="9"/>
      <c r="P128" s="9"/>
      <c r="Q128" s="9"/>
      <c r="R128" s="9"/>
      <c r="S128" s="6"/>
    </row>
    <row r="129" spans="1:19" s="2" customFormat="1" ht="15.75" x14ac:dyDescent="0.25">
      <c r="A129" s="6"/>
      <c r="B129" s="9"/>
      <c r="C129" s="9"/>
      <c r="D129" s="9"/>
      <c r="E129" s="9"/>
      <c r="F129" s="9"/>
      <c r="G129" s="98" t="s">
        <v>6</v>
      </c>
      <c r="H129" s="99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46">
        <v>1513</v>
      </c>
      <c r="O129" s="9"/>
      <c r="P129" s="9"/>
      <c r="Q129" s="9"/>
      <c r="R129" s="9"/>
      <c r="S129" s="6"/>
    </row>
    <row r="130" spans="1:19" s="2" customFormat="1" ht="15.75" x14ac:dyDescent="0.25">
      <c r="A130" s="6"/>
      <c r="B130" s="9"/>
      <c r="C130" s="9"/>
      <c r="D130" s="9"/>
      <c r="E130" s="9"/>
      <c r="F130" s="9"/>
      <c r="G130" s="98" t="s">
        <v>7</v>
      </c>
      <c r="H130" s="99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>
        <v>1420</v>
      </c>
      <c r="N130" s="46">
        <v>1776</v>
      </c>
      <c r="O130" s="9"/>
      <c r="P130" s="9"/>
      <c r="Q130" s="9"/>
      <c r="R130" s="9"/>
      <c r="S130" s="6"/>
    </row>
    <row r="131" spans="1:19" s="2" customFormat="1" ht="15.75" x14ac:dyDescent="0.25">
      <c r="A131" s="6"/>
      <c r="B131" s="9"/>
      <c r="C131" s="9"/>
      <c r="D131" s="9"/>
      <c r="E131" s="9"/>
      <c r="F131" s="9"/>
      <c r="G131" s="98" t="s">
        <v>8</v>
      </c>
      <c r="H131" s="99"/>
      <c r="I131" s="46">
        <v>805</v>
      </c>
      <c r="J131" s="46">
        <v>679</v>
      </c>
      <c r="K131" s="47">
        <v>573</v>
      </c>
      <c r="L131" s="15">
        <v>1307</v>
      </c>
      <c r="M131" s="46">
        <v>1284</v>
      </c>
      <c r="N131" s="46">
        <v>1062</v>
      </c>
      <c r="O131" s="9"/>
      <c r="P131" s="9"/>
      <c r="Q131" s="9"/>
      <c r="R131" s="9"/>
      <c r="S131" s="6"/>
    </row>
    <row r="132" spans="1:19" s="2" customFormat="1" ht="16.5" customHeight="1" x14ac:dyDescent="0.25">
      <c r="A132" s="6"/>
      <c r="B132" s="9"/>
      <c r="C132" s="9"/>
      <c r="D132" s="9"/>
      <c r="E132" s="9"/>
      <c r="F132" s="9"/>
      <c r="G132" s="98" t="s">
        <v>9</v>
      </c>
      <c r="H132" s="99"/>
      <c r="I132" s="46">
        <v>628</v>
      </c>
      <c r="J132" s="46">
        <v>606</v>
      </c>
      <c r="K132" s="47">
        <v>1128</v>
      </c>
      <c r="L132" s="15">
        <v>1070</v>
      </c>
      <c r="M132" s="46">
        <v>1201</v>
      </c>
      <c r="N132" s="46" t="s">
        <v>28</v>
      </c>
      <c r="O132" s="9"/>
      <c r="P132" s="9"/>
      <c r="Q132" s="9"/>
      <c r="R132" s="9"/>
      <c r="S132" s="6"/>
    </row>
    <row r="133" spans="1:19" s="2" customFormat="1" ht="15.75" x14ac:dyDescent="0.25">
      <c r="A133" s="6"/>
      <c r="B133" s="9"/>
      <c r="C133" s="9"/>
      <c r="D133" s="9"/>
      <c r="E133" s="9"/>
      <c r="F133" s="9"/>
      <c r="G133" s="98" t="s">
        <v>10</v>
      </c>
      <c r="H133" s="99"/>
      <c r="I133" s="46">
        <v>666</v>
      </c>
      <c r="J133" s="46">
        <v>1137</v>
      </c>
      <c r="K133" s="47">
        <v>1085</v>
      </c>
      <c r="L133" s="15">
        <v>1283</v>
      </c>
      <c r="M133" s="46">
        <v>1502</v>
      </c>
      <c r="N133" s="46" t="s">
        <v>28</v>
      </c>
      <c r="O133" s="9"/>
      <c r="P133" s="9"/>
      <c r="Q133" s="9"/>
      <c r="R133" s="9"/>
      <c r="S133" s="6"/>
    </row>
    <row r="134" spans="1:19" s="2" customFormat="1" ht="16.5" customHeight="1" x14ac:dyDescent="0.25">
      <c r="A134" s="6"/>
      <c r="B134" s="9"/>
      <c r="C134" s="9"/>
      <c r="D134" s="9"/>
      <c r="E134" s="9"/>
      <c r="F134" s="9"/>
      <c r="G134" s="98" t="s">
        <v>11</v>
      </c>
      <c r="H134" s="99"/>
      <c r="I134" s="48">
        <v>701</v>
      </c>
      <c r="J134" s="48">
        <v>731</v>
      </c>
      <c r="K134" s="49">
        <v>1384</v>
      </c>
      <c r="L134" s="15">
        <v>1231</v>
      </c>
      <c r="M134" s="46">
        <v>1164</v>
      </c>
      <c r="N134" s="46" t="s">
        <v>28</v>
      </c>
      <c r="O134" s="9"/>
      <c r="P134" s="9"/>
      <c r="Q134" s="9"/>
      <c r="R134" s="9"/>
      <c r="S134" s="6"/>
    </row>
    <row r="135" spans="1:19" s="2" customFormat="1" ht="17.25" customHeight="1" thickBot="1" x14ac:dyDescent="0.3">
      <c r="A135" s="6"/>
      <c r="B135" s="9"/>
      <c r="C135" s="9"/>
      <c r="D135" s="9"/>
      <c r="E135" s="9"/>
      <c r="F135" s="9"/>
      <c r="G135" s="113" t="s">
        <v>12</v>
      </c>
      <c r="H135" s="114"/>
      <c r="I135" s="50">
        <v>411</v>
      </c>
      <c r="J135" s="50">
        <v>438</v>
      </c>
      <c r="K135" s="51">
        <v>624</v>
      </c>
      <c r="L135" s="24">
        <v>410</v>
      </c>
      <c r="M135" s="46">
        <v>487</v>
      </c>
      <c r="N135" s="46" t="s">
        <v>28</v>
      </c>
      <c r="O135" s="9"/>
      <c r="P135" s="9"/>
      <c r="Q135" s="9"/>
      <c r="R135" s="9"/>
      <c r="S135" s="6"/>
    </row>
    <row r="136" spans="1:19" s="2" customFormat="1" ht="16.5" thickBot="1" x14ac:dyDescent="0.3">
      <c r="A136" s="6"/>
      <c r="B136" s="9"/>
      <c r="C136" s="9"/>
      <c r="D136" s="9"/>
      <c r="E136" s="9"/>
      <c r="F136" s="9"/>
      <c r="G136" s="52"/>
      <c r="H136" s="52"/>
      <c r="I136" s="68">
        <f t="shared" ref="I136:N136" si="2">SUM(I124:I135)</f>
        <v>7346</v>
      </c>
      <c r="J136" s="69">
        <f t="shared" si="2"/>
        <v>8236</v>
      </c>
      <c r="K136" s="70">
        <f t="shared" si="2"/>
        <v>12824</v>
      </c>
      <c r="L136" s="54">
        <f t="shared" si="2"/>
        <v>13470</v>
      </c>
      <c r="M136" s="65">
        <f t="shared" si="2"/>
        <v>16004</v>
      </c>
      <c r="N136" s="54">
        <f t="shared" si="2"/>
        <v>10179</v>
      </c>
      <c r="O136" s="94">
        <f>SUM(I136:N136)</f>
        <v>68059</v>
      </c>
      <c r="P136" s="95"/>
      <c r="Q136" s="9"/>
      <c r="R136" s="9"/>
      <c r="S136" s="6"/>
    </row>
    <row r="137" spans="1:19" s="2" customFormat="1" ht="27" customHeight="1" x14ac:dyDescent="0.25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 x14ac:dyDescent="0.25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 x14ac:dyDescent="0.25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 x14ac:dyDescent="0.2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 x14ac:dyDescent="0.2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 x14ac:dyDescent="0.2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 x14ac:dyDescent="0.2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 x14ac:dyDescent="0.2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 x14ac:dyDescent="0.2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 x14ac:dyDescent="0.2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 x14ac:dyDescent="0.2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 x14ac:dyDescent="0.2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 x14ac:dyDescent="0.2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 x14ac:dyDescent="0.2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 x14ac:dyDescent="0.2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 x14ac:dyDescent="0.2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 x14ac:dyDescent="0.2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 x14ac:dyDescent="0.2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 x14ac:dyDescent="0.2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 x14ac:dyDescent="0.2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 x14ac:dyDescent="0.2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 x14ac:dyDescent="0.2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 x14ac:dyDescent="0.2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 x14ac:dyDescent="0.2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 x14ac:dyDescent="0.2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 x14ac:dyDescent="0.2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 x14ac:dyDescent="0.2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B73:H73"/>
    <mergeCell ref="D82:K82"/>
    <mergeCell ref="G135:H135"/>
    <mergeCell ref="G129:H129"/>
    <mergeCell ref="G130:H130"/>
    <mergeCell ref="G131:H131"/>
    <mergeCell ref="G132:H132"/>
    <mergeCell ref="G133:H133"/>
    <mergeCell ref="G134:H134"/>
    <mergeCell ref="G124:H124"/>
    <mergeCell ref="G125:H125"/>
    <mergeCell ref="G126:H126"/>
    <mergeCell ref="G127:H127"/>
    <mergeCell ref="B120:R120"/>
    <mergeCell ref="G122:N122"/>
    <mergeCell ref="B78:R7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N19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F35:N35"/>
    <mergeCell ref="O136:P13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G128:H128"/>
  </mergeCells>
  <pageMargins left="0.25" right="0.25" top="0.75" bottom="0.75" header="0.3" footer="0.3"/>
  <pageSetup paperSize="5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2019-08-14T17:51:16Z</cp:lastPrinted>
  <dcterms:created xsi:type="dcterms:W3CDTF">2016-08-15T17:13:33Z</dcterms:created>
  <dcterms:modified xsi:type="dcterms:W3CDTF">2019-09-19T14:39:21Z</dcterms:modified>
</cp:coreProperties>
</file>