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5" yWindow="-165" windowWidth="15930" windowHeight="603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F50" i="4" l="1"/>
  <c r="G50" i="4"/>
  <c r="J40" i="4"/>
  <c r="J30" i="4"/>
  <c r="G30" i="4"/>
  <c r="G18" i="4"/>
  <c r="H38" i="4"/>
  <c r="J21" i="4"/>
  <c r="J22" i="4"/>
  <c r="J23" i="4"/>
  <c r="J14" i="4"/>
  <c r="J15" i="4"/>
  <c r="H18" i="4"/>
  <c r="H30" i="4" s="1"/>
  <c r="I18" i="4"/>
  <c r="F18" i="4"/>
  <c r="H50" i="4"/>
  <c r="I38" i="4"/>
  <c r="G38" i="4"/>
  <c r="F38" i="4"/>
  <c r="I32" i="4" l="1"/>
  <c r="G13" i="4"/>
  <c r="H13" i="4"/>
  <c r="I13" i="4"/>
  <c r="J20" i="4"/>
  <c r="J19" i="4"/>
  <c r="J18" i="4" s="1"/>
  <c r="H32" i="4"/>
  <c r="G32" i="4"/>
  <c r="F32" i="4"/>
  <c r="J35" i="4"/>
  <c r="J41" i="4"/>
  <c r="J43" i="4"/>
  <c r="J42" i="4"/>
  <c r="I45" i="4" l="1"/>
  <c r="I50" i="4" s="1"/>
  <c r="I25" i="4"/>
  <c r="J25" i="4" s="1"/>
  <c r="F13" i="4"/>
  <c r="J34" i="4"/>
  <c r="J39" i="4"/>
  <c r="J38" i="4" l="1"/>
  <c r="J50" i="4" s="1"/>
  <c r="J45" i="4"/>
  <c r="J13" i="4"/>
  <c r="F30" i="4"/>
  <c r="J32" i="4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<sst xmlns="http://schemas.openxmlformats.org/spreadsheetml/2006/main" count="41" uniqueCount="32">
  <si>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</si>
  <si>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</si>
  <si>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</si>
  <si>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</si>
  <si>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</si>
  <si>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</si>
  <si>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</si>
  <si>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</si>
  <si>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</si>
  <si>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</si>
  <si>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</si>
  <si>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</si>
  <si>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</si>
  <si>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</si>
  <si>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</si>
  <si>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</si>
  <si>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</si>
  <si>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</si>
  <si>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</si>
  <si>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</si>
  <si>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</si>
  <si>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</si>
  <si>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</si>
  <si>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</si>
  <si>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</si>
  <si>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</si>
  <si>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</si>
  <si>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</si>
  <si>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</si>
  <si>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  2017</t>
  </si>
  <si>
    <t>(Pesos)</t>
  </si>
  <si>
    <t xml:space="preserve">Del  01 de Enero  al  31 de Diciembre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</si>
</sst>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2" fillId="2" borderId="5" xfId="0" applyNumberFormat="1" applyFont="1" applyFill="1" applyBorder="1" applyAlignment="1" applyProtection="1">
      <alignment horizontal="right" vertical="top" wrapText="1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G13" sqref="G13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0" t="s">
        <v>0</v>
      </c>
      <c r="F2" s="100"/>
      <c r="G2" s="100"/>
      <c r="H2" s="100"/>
      <c r="I2" s="100"/>
      <c r="J2" s="100"/>
      <c r="K2" s="100"/>
      <c r="L2" s="17"/>
      <c r="M2" s="18"/>
    </row>
    <row r="3" spans="1:14" s="19" customFormat="1" ht="21" customHeight="1" x14ac:dyDescent="0.25">
      <c r="A3" s="12"/>
      <c r="B3" s="12"/>
      <c r="C3" s="12"/>
      <c r="E3" s="100" t="s">
        <v>1</v>
      </c>
      <c r="F3" s="100"/>
      <c r="G3" s="100"/>
      <c r="H3" s="100"/>
      <c r="I3" s="100"/>
      <c r="J3" s="100"/>
      <c r="K3" s="100"/>
    </row>
    <row r="4" spans="1:14" s="16" customFormat="1" ht="20.25" customHeight="1" x14ac:dyDescent="0.25">
      <c r="A4" s="12"/>
      <c r="B4" s="12"/>
      <c r="D4" s="20"/>
      <c r="E4" s="100" t="s">
        <v>31</v>
      </c>
      <c r="F4" s="100"/>
      <c r="G4" s="100"/>
      <c r="H4" s="100"/>
      <c r="I4" s="100"/>
      <c r="J4" s="100"/>
      <c r="K4" s="100"/>
      <c r="L4" s="21"/>
      <c r="M4" s="22"/>
      <c r="N4" s="22"/>
    </row>
    <row r="5" spans="1:14" s="16" customFormat="1" ht="18" customHeight="1" x14ac:dyDescent="0.25">
      <c r="A5" s="23"/>
      <c r="B5" s="23"/>
      <c r="E5" s="100" t="s">
        <v>30</v>
      </c>
      <c r="F5" s="100"/>
      <c r="G5" s="100"/>
      <c r="H5" s="100"/>
      <c r="I5" s="100"/>
      <c r="J5" s="100"/>
      <c r="K5" s="100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1" t="s">
        <v>3</v>
      </c>
      <c r="D9" s="102"/>
      <c r="E9" s="102"/>
      <c r="F9" s="81" t="s">
        <v>17</v>
      </c>
      <c r="G9" s="81" t="s">
        <v>18</v>
      </c>
      <c r="H9" s="81" t="s">
        <v>19</v>
      </c>
      <c r="I9" s="81" t="s">
        <v>4</v>
      </c>
      <c r="J9" s="82" t="s">
        <v>5</v>
      </c>
      <c r="K9" s="31"/>
    </row>
    <row r="10" spans="1:14" ht="15" x14ac:dyDescent="0.25">
      <c r="C10" s="83"/>
      <c r="D10" s="84"/>
      <c r="E10" s="84"/>
      <c r="F10" s="85"/>
      <c r="G10" s="84"/>
      <c r="H10" s="84"/>
      <c r="I10" s="84"/>
      <c r="J10" s="86"/>
      <c r="K10" s="4"/>
    </row>
    <row r="11" spans="1:14" ht="15" x14ac:dyDescent="0.25">
      <c r="C11" s="35"/>
      <c r="D11" s="91"/>
      <c r="E11" s="91"/>
      <c r="F11" s="40"/>
      <c r="G11" s="10"/>
      <c r="H11" s="10"/>
      <c r="I11" s="10"/>
      <c r="J11" s="41"/>
      <c r="K11" s="4"/>
    </row>
    <row r="12" spans="1:14" ht="15" x14ac:dyDescent="0.25">
      <c r="C12" s="35"/>
      <c r="D12" s="79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4" t="s">
        <v>25</v>
      </c>
      <c r="E13" s="94"/>
      <c r="F13" s="51">
        <f>SUM(F14:F16)</f>
        <v>631264474.29999995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631264474.29999995</v>
      </c>
      <c r="K13" s="4"/>
    </row>
    <row r="14" spans="1:14" ht="15" x14ac:dyDescent="0.25">
      <c r="C14" s="35"/>
      <c r="D14" s="92" t="s">
        <v>7</v>
      </c>
      <c r="E14" s="92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2" t="s">
        <v>8</v>
      </c>
      <c r="E15" s="92"/>
      <c r="F15" s="53">
        <v>631264474.29999995</v>
      </c>
      <c r="G15" s="53">
        <v>0</v>
      </c>
      <c r="H15" s="53">
        <v>0</v>
      </c>
      <c r="I15" s="53">
        <v>0</v>
      </c>
      <c r="J15" s="54">
        <f t="shared" si="1"/>
        <v>631264474.29999995</v>
      </c>
      <c r="K15" s="4"/>
    </row>
    <row r="16" spans="1:14" ht="15" x14ac:dyDescent="0.25">
      <c r="C16" s="35"/>
      <c r="D16" s="92" t="s">
        <v>9</v>
      </c>
      <c r="E16" s="92"/>
      <c r="F16" s="53">
        <v>0</v>
      </c>
      <c r="G16" s="55"/>
      <c r="H16" s="55"/>
      <c r="I16" s="77"/>
      <c r="J16" s="56"/>
      <c r="K16" s="4"/>
    </row>
    <row r="17" spans="3:12" ht="15" x14ac:dyDescent="0.25">
      <c r="C17" s="35"/>
      <c r="D17" s="79"/>
      <c r="E17" s="2"/>
      <c r="F17" s="77"/>
      <c r="G17" s="55"/>
      <c r="H17" s="55"/>
      <c r="I17" s="77"/>
      <c r="J17" s="56"/>
      <c r="K17" s="4"/>
    </row>
    <row r="18" spans="3:12" ht="15" x14ac:dyDescent="0.25">
      <c r="C18" s="35"/>
      <c r="D18" s="94" t="s">
        <v>26</v>
      </c>
      <c r="E18" s="94"/>
      <c r="F18" s="51">
        <f>SUM(F19:F23)</f>
        <v>0</v>
      </c>
      <c r="G18" s="51">
        <f>SUM(G19:G23)</f>
        <v>5306675146.8199997</v>
      </c>
      <c r="H18" s="51">
        <f t="shared" ref="H18:J18" si="2">SUM(H19:H23)</f>
        <v>769879591.5</v>
      </c>
      <c r="I18" s="51">
        <f t="shared" si="2"/>
        <v>0</v>
      </c>
      <c r="J18" s="52">
        <f t="shared" si="2"/>
        <v>6076554738.3199997</v>
      </c>
      <c r="K18" s="4"/>
    </row>
    <row r="19" spans="3:12" ht="15" x14ac:dyDescent="0.25">
      <c r="C19" s="35"/>
      <c r="D19" s="92" t="s">
        <v>10</v>
      </c>
      <c r="E19" s="92"/>
      <c r="F19" s="53">
        <v>0</v>
      </c>
      <c r="G19" s="53">
        <v>0</v>
      </c>
      <c r="H19" s="55">
        <v>769879591.5</v>
      </c>
      <c r="I19" s="53">
        <v>0</v>
      </c>
      <c r="J19" s="54">
        <f>SUM(F19:I19)</f>
        <v>769879591.5</v>
      </c>
      <c r="K19" s="32"/>
      <c r="L19" s="32"/>
    </row>
    <row r="20" spans="3:12" ht="15" x14ac:dyDescent="0.25">
      <c r="C20" s="35"/>
      <c r="D20" s="92" t="s">
        <v>11</v>
      </c>
      <c r="E20" s="92"/>
      <c r="F20" s="53">
        <v>0</v>
      </c>
      <c r="G20" s="55">
        <v>3513281689.02</v>
      </c>
      <c r="H20" s="53">
        <v>0</v>
      </c>
      <c r="I20" s="53">
        <v>0</v>
      </c>
      <c r="J20" s="54">
        <f>SUM(F20:I20)</f>
        <v>3513281689.02</v>
      </c>
      <c r="K20" s="4"/>
    </row>
    <row r="21" spans="3:12" ht="15" x14ac:dyDescent="0.25">
      <c r="C21" s="35"/>
      <c r="D21" s="92" t="s">
        <v>12</v>
      </c>
      <c r="E21" s="92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 x14ac:dyDescent="0.25">
      <c r="C22" s="35"/>
      <c r="D22" s="92" t="s">
        <v>13</v>
      </c>
      <c r="E22" s="92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2" t="s">
        <v>6</v>
      </c>
      <c r="E23" s="92"/>
      <c r="F23" s="53">
        <v>0</v>
      </c>
      <c r="G23" s="55">
        <v>1793393457.8</v>
      </c>
      <c r="H23" s="53">
        <v>0</v>
      </c>
      <c r="I23" s="53">
        <v>0</v>
      </c>
      <c r="J23" s="54">
        <f t="shared" si="3"/>
        <v>1793393457.8</v>
      </c>
      <c r="K23" s="4"/>
    </row>
    <row r="24" spans="3:12" ht="15" x14ac:dyDescent="0.25">
      <c r="C24" s="35"/>
      <c r="D24" s="78"/>
      <c r="E24" s="78"/>
      <c r="F24" s="77"/>
      <c r="G24" s="55"/>
      <c r="H24" s="55"/>
      <c r="I24" s="77"/>
      <c r="J24" s="54"/>
      <c r="K24" s="4"/>
    </row>
    <row r="25" spans="3:12" ht="15" customHeight="1" x14ac:dyDescent="0.25">
      <c r="C25" s="35"/>
      <c r="D25" s="91" t="s">
        <v>28</v>
      </c>
      <c r="E25" s="91"/>
      <c r="F25" s="90"/>
      <c r="G25" s="90"/>
      <c r="H25" s="90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1"/>
      <c r="E26" s="91"/>
      <c r="F26" s="90"/>
      <c r="G26" s="90"/>
      <c r="H26" s="90"/>
      <c r="I26" s="53"/>
      <c r="J26" s="54"/>
      <c r="K26" s="4"/>
    </row>
    <row r="27" spans="3:12" ht="15" x14ac:dyDescent="0.25">
      <c r="C27" s="35"/>
      <c r="D27" s="92" t="s">
        <v>20</v>
      </c>
      <c r="E27" s="92"/>
      <c r="F27" s="77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2" t="s">
        <v>21</v>
      </c>
      <c r="E28" s="92"/>
      <c r="F28" s="77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9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3" t="s">
        <v>29</v>
      </c>
      <c r="E30" s="93"/>
      <c r="F30" s="51">
        <f>SUM(F13)</f>
        <v>631264474.29999995</v>
      </c>
      <c r="G30" s="51">
        <f>SUM(G18)</f>
        <v>5306675146.8199997</v>
      </c>
      <c r="H30" s="51">
        <f>SUM(H18)</f>
        <v>769879591.5</v>
      </c>
      <c r="I30" s="51">
        <v>0</v>
      </c>
      <c r="J30" s="52">
        <f>SUM(J18+J13)</f>
        <v>6707819212.6199999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4" t="s">
        <v>22</v>
      </c>
      <c r="E32" s="94"/>
      <c r="F32" s="59">
        <f>SUM(F34:F36)</f>
        <v>971432889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971432889</v>
      </c>
      <c r="K32" s="4"/>
    </row>
    <row r="33" spans="3:11" ht="9.75" customHeight="1" x14ac:dyDescent="0.25">
      <c r="C33" s="35"/>
      <c r="D33" s="94"/>
      <c r="E33" s="94"/>
      <c r="F33" s="59"/>
      <c r="G33" s="59"/>
      <c r="H33" s="59"/>
      <c r="I33" s="60"/>
      <c r="J33" s="61"/>
      <c r="K33" s="4"/>
    </row>
    <row r="34" spans="3:11" ht="15" x14ac:dyDescent="0.25">
      <c r="C34" s="35"/>
      <c r="D34" s="92" t="s">
        <v>7</v>
      </c>
      <c r="E34" s="92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2" t="s">
        <v>8</v>
      </c>
      <c r="E35" s="92"/>
      <c r="F35" s="64">
        <v>971432889</v>
      </c>
      <c r="G35" s="62">
        <v>0</v>
      </c>
      <c r="H35" s="62">
        <v>0</v>
      </c>
      <c r="I35" s="62">
        <v>0</v>
      </c>
      <c r="J35" s="54">
        <f>SUM(F35)</f>
        <v>971432889</v>
      </c>
      <c r="K35" s="4"/>
    </row>
    <row r="36" spans="3:11" ht="15" x14ac:dyDescent="0.25">
      <c r="C36" s="35"/>
      <c r="D36" s="92" t="s">
        <v>9</v>
      </c>
      <c r="E36" s="92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9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4" t="s">
        <v>15</v>
      </c>
      <c r="E38" s="94"/>
      <c r="F38" s="51">
        <f>SUM(F39:F43)</f>
        <v>0</v>
      </c>
      <c r="G38" s="51">
        <f>SUM(G39:G43)</f>
        <v>737538195</v>
      </c>
      <c r="H38" s="51">
        <f>SUM(H39:H43)</f>
        <v>32071048903.639599</v>
      </c>
      <c r="I38" s="51">
        <f>SUM(I39:I43)</f>
        <v>0</v>
      </c>
      <c r="J38" s="52">
        <f>SUM(J39:J43)</f>
        <v>32808587098.639599</v>
      </c>
      <c r="K38" s="4"/>
    </row>
    <row r="39" spans="3:11" ht="15" x14ac:dyDescent="0.25">
      <c r="C39" s="35"/>
      <c r="D39" s="92" t="s">
        <v>10</v>
      </c>
      <c r="E39" s="92"/>
      <c r="F39" s="62">
        <v>0</v>
      </c>
      <c r="G39" s="62">
        <v>0</v>
      </c>
      <c r="H39" s="64">
        <v>979302893.77260005</v>
      </c>
      <c r="I39" s="62">
        <v>0</v>
      </c>
      <c r="J39" s="54">
        <f>SUM(H39:I39)</f>
        <v>979302893.77260005</v>
      </c>
      <c r="K39" s="4"/>
    </row>
    <row r="40" spans="3:11" ht="15" x14ac:dyDescent="0.25">
      <c r="C40" s="35"/>
      <c r="D40" s="92" t="s">
        <v>11</v>
      </c>
      <c r="E40" s="92"/>
      <c r="F40" s="62">
        <v>0</v>
      </c>
      <c r="G40" s="55">
        <v>737538195</v>
      </c>
      <c r="H40" s="62">
        <v>-769879592</v>
      </c>
      <c r="I40" s="62">
        <v>0</v>
      </c>
      <c r="J40" s="54">
        <f>SUM(G40+H40)</f>
        <v>-32341397</v>
      </c>
      <c r="K40" s="4"/>
    </row>
    <row r="41" spans="3:11" ht="15" x14ac:dyDescent="0.25">
      <c r="C41" s="35"/>
      <c r="D41" s="92" t="s">
        <v>12</v>
      </c>
      <c r="E41" s="92"/>
      <c r="F41" s="62">
        <v>0</v>
      </c>
      <c r="G41" s="62">
        <v>0</v>
      </c>
      <c r="H41" s="64">
        <v>31861620917.867001</v>
      </c>
      <c r="I41" s="62">
        <v>0</v>
      </c>
      <c r="J41" s="54">
        <f>SUM(H41:I41)</f>
        <v>31861620917.867001</v>
      </c>
      <c r="K41" s="4"/>
    </row>
    <row r="42" spans="3:11" ht="15" x14ac:dyDescent="0.25">
      <c r="C42" s="35"/>
      <c r="D42" s="92" t="s">
        <v>13</v>
      </c>
      <c r="E42" s="92"/>
      <c r="F42" s="62"/>
      <c r="G42" s="55"/>
      <c r="H42" s="62">
        <v>0</v>
      </c>
      <c r="I42" s="62"/>
      <c r="J42" s="54">
        <f t="shared" ref="J42" si="4">SUM(G42)</f>
        <v>0</v>
      </c>
      <c r="K42" s="4"/>
    </row>
    <row r="43" spans="3:11" ht="12.75" customHeight="1" x14ac:dyDescent="0.25">
      <c r="C43" s="35"/>
      <c r="D43" s="96" t="s">
        <v>6</v>
      </c>
      <c r="E43" s="96"/>
      <c r="F43" s="62">
        <v>0</v>
      </c>
      <c r="G43" s="62">
        <v>0</v>
      </c>
      <c r="H43" s="68">
        <v>4684</v>
      </c>
      <c r="I43" s="62">
        <v>0</v>
      </c>
      <c r="J43" s="54">
        <f>SUM(H43:I43)</f>
        <v>4684</v>
      </c>
      <c r="K43" s="4"/>
    </row>
    <row r="44" spans="3:11" ht="12.75" customHeight="1" x14ac:dyDescent="0.25">
      <c r="C44" s="35"/>
      <c r="D44" s="80"/>
      <c r="E44" s="80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4" t="s">
        <v>27</v>
      </c>
      <c r="E45" s="94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6" t="s">
        <v>23</v>
      </c>
      <c r="E46" s="96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6" t="s">
        <v>24</v>
      </c>
      <c r="E47" s="96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97"/>
      <c r="E48" s="97"/>
      <c r="F48" s="87"/>
      <c r="G48" s="88"/>
      <c r="H48" s="88"/>
      <c r="I48" s="87"/>
      <c r="J48" s="89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98" t="s">
        <v>16</v>
      </c>
      <c r="E50" s="98"/>
      <c r="F50" s="74">
        <f>SUM(F30+F32)</f>
        <v>1602697363.3</v>
      </c>
      <c r="G50" s="74">
        <f>SUM(G30+G38)</f>
        <v>6044213341.8199997</v>
      </c>
      <c r="H50" s="74">
        <f>SUM(H39+H41+H43)</f>
        <v>32840928495.639599</v>
      </c>
      <c r="I50" s="75">
        <f>SUM(I30+I45)</f>
        <v>0</v>
      </c>
      <c r="J50" s="76">
        <f>SUM(J38+J32+J30)</f>
        <v>40487839200.259598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11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5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99"/>
      <c r="H55" s="99"/>
      <c r="I55" s="99"/>
      <c r="J55" s="99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8:E28"/>
    <mergeCell ref="D23:E23"/>
    <mergeCell ref="D30:E30"/>
    <mergeCell ref="D34:E34"/>
    <mergeCell ref="D35:E35"/>
    <mergeCell ref="F25:F26"/>
    <mergeCell ref="G25:G26"/>
    <mergeCell ref="H25:H26"/>
    <mergeCell ref="D25:E26"/>
    <mergeCell ref="D27:E2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2 J40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2019-12-04T18:18:52Z</dcterms:modified>
</cp:coreProperties>
</file>