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120" windowWidth="20730" windowHeight="10920"/>
  </bookViews>
  <sheets>
    <sheet name="Estadística de Asistenci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  <c r="P19" i="1"/>
  <c r="Q19" i="1"/>
  <c r="R19" i="1"/>
  <c r="N19" i="1" l="1"/>
  <c r="T7" i="1" l="1"/>
  <c r="F19" i="1" l="1"/>
  <c r="G19" i="1"/>
  <c r="H19" i="1"/>
  <c r="I19" i="1"/>
  <c r="J19" i="1"/>
  <c r="K19" i="1"/>
  <c r="L19" i="1"/>
  <c r="M19" i="1"/>
  <c r="S19" i="1"/>
  <c r="T15" i="1"/>
  <c r="U15" i="1" s="1"/>
  <c r="T16" i="1"/>
  <c r="U16" i="1" s="1"/>
  <c r="T17" i="1"/>
  <c r="U17" i="1" s="1"/>
  <c r="T8" i="1"/>
  <c r="T9" i="1"/>
  <c r="T10" i="1"/>
  <c r="T11" i="1"/>
  <c r="T12" i="1"/>
  <c r="T13" i="1"/>
  <c r="T14" i="1"/>
  <c r="E19" i="1"/>
  <c r="D19" i="1"/>
  <c r="T18" i="1"/>
  <c r="U18" i="1" s="1"/>
  <c r="U7" i="1"/>
  <c r="U10" i="1" l="1"/>
  <c r="U12" i="1"/>
  <c r="U14" i="1"/>
  <c r="U9" i="1"/>
  <c r="U11" i="1"/>
  <c r="U8" i="1"/>
  <c r="U13" i="1"/>
</calcChain>
</file>

<file path=xl/comments1.xml><?xml version="1.0" encoding="utf-8"?>
<comments xmlns="http://schemas.openxmlformats.org/spreadsheetml/2006/main">
  <authors>
    <author>smarquez</author>
  </authors>
  <commentList>
    <comment ref="R13" author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<sst xmlns="http://schemas.openxmlformats.org/spreadsheetml/2006/main" count="51" uniqueCount="31">
  <si>
    <t>AYUNTAMIENTO DE ZAPOPAN, JALISCO</t>
  </si>
  <si>
    <t>DIRECCIÓN DE TRANSPARENCIA Y BUENAS PRÁCTICAS</t>
  </si>
  <si>
    <t>COMISIÓN EDILICIA DE SERVICIOS PÚBLICOS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</si>
  <si>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</si>
  <si>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</si>
  <si>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</si>
  <si>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</si>
  <si>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</si>
  <si>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</si>
  <si>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</si>
  <si>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</si>
  <si>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</si>
  <si>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</si>
  <si>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PRI</t>
  </si>
  <si>
    <t>Abel Octavio Salgado Peña</t>
  </si>
  <si>
    <t>José Antonio de la Torre Bravo</t>
  </si>
  <si>
    <t>Wendy Sofía Ramírez Campos</t>
  </si>
  <si>
    <t>Laura Gabriela Cárdenas Rodríguez</t>
  </si>
  <si>
    <t>Oscar Javier Ramírez Castellanos</t>
  </si>
  <si>
    <t>María Gómez Rueda</t>
  </si>
  <si>
    <t>Presidenta</t>
  </si>
  <si>
    <t>MORENA</t>
  </si>
  <si>
    <t>ESTADÍSTICA DE ASISTENCIA COMISIONES EDILICIAS 2019</t>
  </si>
  <si>
    <t>Graciela de Obaldía Escalante</t>
  </si>
  <si>
    <t>José Hiram Torres Salcedo</t>
  </si>
  <si>
    <t>Sergio  Barrera Sepulveda</t>
  </si>
  <si>
    <t>Miguel  Sainz Loyola</t>
  </si>
  <si>
    <t>No formaba parte de la comisión</t>
  </si>
  <si>
    <t>A partir del 31 de Enero de 2019, dejo de formar parte de la Comisión</t>
  </si>
  <si>
    <t>Mónica Paola Magaña Mendoza</t>
  </si>
  <si>
    <t>Melina Alatorre 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</si>
</sst>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89305833126"/>
          <c:y val="4.0099671085418618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27-48A7-90AD-4D84F82FC6A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27-48A7-90AD-4D84F82FC6A8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27-48A7-90AD-4D84F82FC6A8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27-48A7-90AD-4D84F82FC6A8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27-48A7-90AD-4D84F82FC6A8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27-48A7-90AD-4D84F82FC6A8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27-48A7-90AD-4D84F82FC6A8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27-48A7-90AD-4D84F82FC6A8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D5-4EF5-A8CF-C152D9858DA6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D5-4EF5-A8CF-C152D9858DA6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D5-4EF5-A8CF-C152D9858DA6}"/>
              </c:ext>
            </c:extLst>
          </c:dPt>
          <c:cat>
            <c:strRef>
              <c:f>'Estadística de Asistencia'!$A$7:$A$17</c:f>
              <c:strCache>
                <c:ptCount val="11"/>
                <c:pt idx="0">
                  <c:v>Graciela de Obaldía Escalante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Wendy Sofía Ramírez Campos</c:v>
                </c:pt>
                <c:pt idx="4">
                  <c:v>José Hiram Torres Salcedo</c:v>
                </c:pt>
                <c:pt idx="5">
                  <c:v>Laura Gabriela Cárdenas Rodríguez</c:v>
                </c:pt>
                <c:pt idx="6">
                  <c:v>Oscar Javier Ramírez Castellanos</c:v>
                </c:pt>
                <c:pt idx="7">
                  <c:v>María Gómez Rueda</c:v>
                </c:pt>
                <c:pt idx="8">
                  <c:v>Sergio  Barrera Sepulveda</c:v>
                </c:pt>
                <c:pt idx="9">
                  <c:v>Mónica Paola Magaña Mendoza</c:v>
                </c:pt>
                <c:pt idx="10">
                  <c:v>Miguel  Sainz Loyola</c:v>
                </c:pt>
              </c:strCache>
            </c:strRef>
          </c:cat>
          <c:val>
            <c:numRef>
              <c:f>'Estadística de Asistencia'!$T$7:$T$17</c:f>
              <c:numCache>
                <c:formatCode>General</c:formatCode>
                <c:ptCount val="11"/>
                <c:pt idx="0">
                  <c:v>16</c:v>
                </c:pt>
                <c:pt idx="1">
                  <c:v>14</c:v>
                </c:pt>
                <c:pt idx="2">
                  <c:v>16</c:v>
                </c:pt>
                <c:pt idx="3">
                  <c:v>5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427-48A7-90AD-4D84F82FC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46656"/>
        <c:axId val="140656640"/>
      </c:barChart>
      <c:catAx>
        <c:axId val="14064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40656640"/>
        <c:crosses val="autoZero"/>
        <c:auto val="1"/>
        <c:lblAlgn val="ctr"/>
        <c:lblOffset val="100"/>
        <c:tickLblSkip val="1"/>
        <c:noMultiLvlLbl val="0"/>
      </c:catAx>
      <c:valAx>
        <c:axId val="140656640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064665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</a:t>
            </a:r>
            <a:r>
              <a:rPr lang="es-MX" sz="1000" baseline="0">
                <a:latin typeface="Century Gothic" pitchFamily="34" charset="0"/>
              </a:rPr>
              <a:t>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45106861669"/>
          <c:y val="2.1435229474820669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de Asistencia'!$A$7:$A$17</c:f>
              <c:strCache>
                <c:ptCount val="11"/>
                <c:pt idx="0">
                  <c:v>Graciela de Obaldía Escalante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Wendy Sofía Ramírez Campos</c:v>
                </c:pt>
                <c:pt idx="4">
                  <c:v>José Hiram Torres Salcedo</c:v>
                </c:pt>
                <c:pt idx="5">
                  <c:v>Laura Gabriela Cárdenas Rodríguez</c:v>
                </c:pt>
                <c:pt idx="6">
                  <c:v>Oscar Javier Ramírez Castellanos</c:v>
                </c:pt>
                <c:pt idx="7">
                  <c:v>María Gómez Rueda</c:v>
                </c:pt>
                <c:pt idx="8">
                  <c:v>Sergio  Barrera Sepulveda</c:v>
                </c:pt>
                <c:pt idx="9">
                  <c:v>Mónica Paola Magaña Mendoza</c:v>
                </c:pt>
                <c:pt idx="10">
                  <c:v>Miguel  Sainz Loyola</c:v>
                </c:pt>
              </c:strCache>
            </c:strRef>
          </c:cat>
          <c:val>
            <c:numRef>
              <c:f>'Estadística de Asistencia'!$U$7:$U$17</c:f>
              <c:numCache>
                <c:formatCode>0</c:formatCode>
                <c:ptCount val="11"/>
                <c:pt idx="0">
                  <c:v>100</c:v>
                </c:pt>
                <c:pt idx="1">
                  <c:v>87.5</c:v>
                </c:pt>
                <c:pt idx="2">
                  <c:v>100</c:v>
                </c:pt>
                <c:pt idx="3">
                  <c:v>31.25</c:v>
                </c:pt>
                <c:pt idx="4">
                  <c:v>68.75</c:v>
                </c:pt>
                <c:pt idx="5">
                  <c:v>75</c:v>
                </c:pt>
                <c:pt idx="6">
                  <c:v>81.25</c:v>
                </c:pt>
                <c:pt idx="7">
                  <c:v>87.5</c:v>
                </c:pt>
                <c:pt idx="8">
                  <c:v>109.09090909090909</c:v>
                </c:pt>
                <c:pt idx="9">
                  <c:v>127.27272727272727</c:v>
                </c:pt>
                <c:pt idx="10">
                  <c:v>118.18181818181819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041-A451-AF3FD63B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497417678231557"/>
          <c:y val="0.13281733700599582"/>
          <c:w val="0.40502568288173696"/>
          <c:h val="0.81550165519817552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>
              <a:defRPr>
                <a:latin typeface="Century Gothic" pitchFamily="34" charset="0"/>
              </a:defRPr>
            </a:pPr>
            <a:r>
              <a:rPr lang="es-MX" sz="1000" baseline="0">
                <a:latin typeface="Century Gothic" pitchFamily="34" charset="0"/>
              </a:rPr>
              <a:t>COMISIÓN EDILICIA DE SERVICIOS PÚBLICOS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9435323913824032"/>
          <c:y val="3.7037082426953687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17547223695501E-2"/>
          <c:y val="0.11546044098573335"/>
          <c:w val="0.87440196918390378"/>
          <c:h val="0.83296179417261551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60174736075719E-2"/>
                  <c:y val="-2.594033722438396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0-4308-AB95-1D46C629C20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0-4308-AB95-1D46C629C20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0-4308-AB95-1D46C629C20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0-4308-AB95-1D46C629C20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0-4308-AB95-1D46C629C20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0-4308-AB95-1D46C629C20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0-4308-AB95-1D46C629C20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90-4308-AB95-1D46C629C20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'Estadística de Asistencia'!$D$6:$S$6</c:f>
              <c:numCache>
                <c:formatCode>m/d/yyyy</c:formatCode>
                <c:ptCount val="16"/>
                <c:pt idx="0">
                  <c:v>43480</c:v>
                </c:pt>
                <c:pt idx="1">
                  <c:v>43515</c:v>
                </c:pt>
                <c:pt idx="2">
                  <c:v>43546</c:v>
                </c:pt>
                <c:pt idx="3">
                  <c:v>43564</c:v>
                </c:pt>
                <c:pt idx="4">
                  <c:v>43606</c:v>
                </c:pt>
                <c:pt idx="5">
                  <c:v>43621</c:v>
                </c:pt>
                <c:pt idx="6">
                  <c:v>43635</c:v>
                </c:pt>
                <c:pt idx="7">
                  <c:v>43649</c:v>
                </c:pt>
                <c:pt idx="8">
                  <c:v>43663</c:v>
                </c:pt>
                <c:pt idx="9">
                  <c:v>43684</c:v>
                </c:pt>
                <c:pt idx="10">
                  <c:v>43703</c:v>
                </c:pt>
                <c:pt idx="11">
                  <c:v>43712</c:v>
                </c:pt>
                <c:pt idx="12">
                  <c:v>43726</c:v>
                </c:pt>
                <c:pt idx="13">
                  <c:v>43754</c:v>
                </c:pt>
                <c:pt idx="14">
                  <c:v>43775</c:v>
                </c:pt>
                <c:pt idx="15">
                  <c:v>43801</c:v>
                </c:pt>
              </c:numCache>
            </c:numRef>
          </c:cat>
          <c:val>
            <c:numRef>
              <c:f>'Estadística de Asistencia'!$D$19:$S$19</c:f>
              <c:numCache>
                <c:formatCode>0</c:formatCode>
                <c:ptCount val="16"/>
                <c:pt idx="0">
                  <c:v>80</c:v>
                </c:pt>
                <c:pt idx="1">
                  <c:v>90.909090909090907</c:v>
                </c:pt>
                <c:pt idx="2">
                  <c:v>90.909090909090907</c:v>
                </c:pt>
                <c:pt idx="3">
                  <c:v>100</c:v>
                </c:pt>
                <c:pt idx="4">
                  <c:v>81.818181818181827</c:v>
                </c:pt>
                <c:pt idx="5">
                  <c:v>72.727272727272734</c:v>
                </c:pt>
                <c:pt idx="6">
                  <c:v>81.818181818181827</c:v>
                </c:pt>
                <c:pt idx="7">
                  <c:v>72.727272727272734</c:v>
                </c:pt>
                <c:pt idx="8">
                  <c:v>63.636363636363633</c:v>
                </c:pt>
                <c:pt idx="9">
                  <c:v>72.727272727272734</c:v>
                </c:pt>
                <c:pt idx="10">
                  <c:v>72.727272727272734</c:v>
                </c:pt>
                <c:pt idx="11">
                  <c:v>90.909090909090907</c:v>
                </c:pt>
                <c:pt idx="12">
                  <c:v>63.636363636363633</c:v>
                </c:pt>
                <c:pt idx="13">
                  <c:v>90.909090909090907</c:v>
                </c:pt>
                <c:pt idx="14">
                  <c:v>90.909090909090907</c:v>
                </c:pt>
                <c:pt idx="15">
                  <c:v>72.727272727272734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B-4817-A984-9A94395670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0726272"/>
        <c:axId val="140727808"/>
        <c:axId val="0"/>
      </c:bar3DChart>
      <c:catAx>
        <c:axId val="14072627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40727808"/>
        <c:crosses val="autoZero"/>
        <c:auto val="0"/>
        <c:lblAlgn val="ctr"/>
        <c:lblOffset val="100"/>
        <c:noMultiLvlLbl val="0"/>
      </c:catAx>
      <c:valAx>
        <c:axId val="140727808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Century Gothic" pitchFamily="34" charset="0"/>
              </a:defRPr>
            </a:pPr>
            <a:endParaRPr lang="es-MX"/>
          </a:p>
        </c:txPr>
        <c:crossAx val="1407262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211666</xdr:colOff>
      <xdr:row>20</xdr:row>
      <xdr:rowOff>84667</xdr:rowOff>
    </xdr:from>
    <xdr:to>
      <xdr:col>18</xdr:col>
      <xdr:colOff>63500</xdr:colOff>
      <xdr:row>41</xdr:row>
      <xdr:rowOff>74084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2600326</xdr:colOff>
      <xdr:row>0</xdr:row>
      <xdr:rowOff>207169</xdr:rowOff>
    </xdr:from>
    <xdr:to>
      <xdr:col>1</xdr:col>
      <xdr:colOff>941388</xdr:colOff>
      <xdr:row>3</xdr:row>
      <xdr:rowOff>112740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6" y="207169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10583</xdr:colOff>
      <xdr:row>20</xdr:row>
      <xdr:rowOff>95251</xdr:rowOff>
    </xdr:from>
    <xdr:to>
      <xdr:col>5</xdr:col>
      <xdr:colOff>402166</xdr:colOff>
      <xdr:row>41</xdr:row>
      <xdr:rowOff>174625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44</xdr:row>
      <xdr:rowOff>0</xdr:rowOff>
    </xdr:from>
    <xdr:to>
      <xdr:col>7</xdr:col>
      <xdr:colOff>133349</xdr:colOff>
      <xdr:row>69</xdr:row>
      <xdr:rowOff>133350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19</xdr:col>
      <xdr:colOff>0</xdr:colOff>
      <xdr:row>0</xdr:row>
      <xdr:rowOff>102394</xdr:rowOff>
    </xdr:from>
    <xdr:to>
      <xdr:col>19</xdr:col>
      <xdr:colOff>945886</xdr:colOff>
      <xdr:row>3</xdr:row>
      <xdr:rowOff>7965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08981" y="102394"/>
          <a:ext cx="952500" cy="977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zoomScaleNormal="100" workbookViewId="0">
      <selection activeCell="S17" sqref="S17"/>
    </sheetView>
  </sheetViews>
  <sheetFormatPr baseColWidth="10" defaultRowHeight="15" x14ac:dyDescent="0.25"/>
  <cols>
    <col min="1" max="1" width="34.7109375" bestFit="1" customWidth="1"/>
    <col min="2" max="2" width="15.7109375" customWidth="1"/>
    <col min="3" max="3" width="17.42578125" customWidth="1"/>
    <col min="4" max="21" width="16.5703125" customWidth="1"/>
  </cols>
  <sheetData>
    <row r="1" spans="1:21" ht="27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</row>
    <row r="2" spans="1:21" ht="28.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</row>
    <row r="3" spans="1:21" ht="29.25" customHeight="1" x14ac:dyDescent="0.25">
      <c r="A3" s="18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27" customHeight="1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3"/>
    </row>
    <row r="5" spans="1:21" ht="21.75" customHeight="1" x14ac:dyDescent="0.25">
      <c r="A5" s="24" t="s">
        <v>3</v>
      </c>
      <c r="B5" s="24" t="s">
        <v>4</v>
      </c>
      <c r="C5" s="24" t="s">
        <v>5</v>
      </c>
      <c r="D5" s="24" t="s">
        <v>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56.25" customHeight="1" x14ac:dyDescent="0.25">
      <c r="A6" s="24"/>
      <c r="B6" s="24"/>
      <c r="C6" s="24"/>
      <c r="D6" s="2">
        <v>43480</v>
      </c>
      <c r="E6" s="2">
        <v>43515</v>
      </c>
      <c r="F6" s="2">
        <v>43546</v>
      </c>
      <c r="G6" s="2">
        <v>43564</v>
      </c>
      <c r="H6" s="2">
        <v>43606</v>
      </c>
      <c r="I6" s="2">
        <v>43621</v>
      </c>
      <c r="J6" s="2">
        <v>43635</v>
      </c>
      <c r="K6" s="2">
        <v>43649</v>
      </c>
      <c r="L6" s="2">
        <v>43663</v>
      </c>
      <c r="M6" s="2">
        <v>43684</v>
      </c>
      <c r="N6" s="2">
        <v>43703</v>
      </c>
      <c r="O6" s="2">
        <v>43712</v>
      </c>
      <c r="P6" s="2">
        <v>43726</v>
      </c>
      <c r="Q6" s="2">
        <v>43754</v>
      </c>
      <c r="R6" s="2">
        <v>43775</v>
      </c>
      <c r="S6" s="2">
        <v>43801</v>
      </c>
      <c r="T6" s="3" t="s">
        <v>7</v>
      </c>
      <c r="U6" s="3" t="s">
        <v>8</v>
      </c>
    </row>
    <row r="7" spans="1:21" ht="27" customHeight="1" x14ac:dyDescent="0.25">
      <c r="A7" s="13" t="s">
        <v>23</v>
      </c>
      <c r="B7" s="5" t="s">
        <v>20</v>
      </c>
      <c r="C7" s="5" t="s">
        <v>9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7">
        <v>1</v>
      </c>
      <c r="P7" s="5">
        <v>1</v>
      </c>
      <c r="Q7" s="5">
        <v>1</v>
      </c>
      <c r="R7" s="5">
        <v>1</v>
      </c>
      <c r="S7" s="5">
        <v>1</v>
      </c>
      <c r="T7" s="8">
        <f>SUM(D7:S7)</f>
        <v>16</v>
      </c>
      <c r="U7" s="9">
        <f>(T7*100)/($T$7)</f>
        <v>100</v>
      </c>
    </row>
    <row r="8" spans="1:21" ht="27" customHeight="1" x14ac:dyDescent="0.25">
      <c r="A8" s="13" t="s">
        <v>14</v>
      </c>
      <c r="B8" s="5" t="s">
        <v>10</v>
      </c>
      <c r="C8" s="5" t="s">
        <v>13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0</v>
      </c>
      <c r="L8" s="5">
        <v>0</v>
      </c>
      <c r="M8" s="5">
        <v>1</v>
      </c>
      <c r="N8" s="5">
        <v>1</v>
      </c>
      <c r="O8" s="7">
        <v>1</v>
      </c>
      <c r="P8" s="5">
        <v>1</v>
      </c>
      <c r="Q8" s="5">
        <v>1</v>
      </c>
      <c r="R8" s="5">
        <v>1</v>
      </c>
      <c r="S8" s="5">
        <v>1</v>
      </c>
      <c r="T8" s="8">
        <f t="shared" ref="T8:T18" si="0">SUM(D8:S8)</f>
        <v>14</v>
      </c>
      <c r="U8" s="9">
        <f t="shared" ref="U8:U14" si="1">(T8*100)/($T$7)</f>
        <v>87.5</v>
      </c>
    </row>
    <row r="9" spans="1:21" ht="27" customHeight="1" x14ac:dyDescent="0.25">
      <c r="A9" s="13" t="s">
        <v>15</v>
      </c>
      <c r="B9" s="5" t="s">
        <v>10</v>
      </c>
      <c r="C9" s="5" t="s">
        <v>11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7">
        <v>1</v>
      </c>
      <c r="P9" s="5">
        <v>1</v>
      </c>
      <c r="Q9" s="5">
        <v>1</v>
      </c>
      <c r="R9" s="5">
        <v>1</v>
      </c>
      <c r="S9" s="5">
        <v>1</v>
      </c>
      <c r="T9" s="8">
        <f t="shared" si="0"/>
        <v>16</v>
      </c>
      <c r="U9" s="9">
        <f t="shared" si="1"/>
        <v>100</v>
      </c>
    </row>
    <row r="10" spans="1:21" ht="27" customHeight="1" x14ac:dyDescent="0.25">
      <c r="A10" s="14" t="s">
        <v>16</v>
      </c>
      <c r="B10" s="5" t="s">
        <v>10</v>
      </c>
      <c r="C10" s="5" t="s">
        <v>21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5">
        <v>0</v>
      </c>
      <c r="J10" s="5">
        <v>1</v>
      </c>
      <c r="K10" s="5">
        <v>0</v>
      </c>
      <c r="L10" s="5">
        <v>1</v>
      </c>
      <c r="M10" s="5">
        <v>0</v>
      </c>
      <c r="N10" s="6">
        <v>0</v>
      </c>
      <c r="O10" s="7">
        <v>0</v>
      </c>
      <c r="P10" s="5">
        <v>0</v>
      </c>
      <c r="Q10" s="5">
        <v>1</v>
      </c>
      <c r="R10" s="5">
        <v>1</v>
      </c>
      <c r="S10" s="5">
        <v>0</v>
      </c>
      <c r="T10" s="8">
        <f t="shared" si="0"/>
        <v>5</v>
      </c>
      <c r="U10" s="9">
        <f t="shared" si="1"/>
        <v>31.25</v>
      </c>
    </row>
    <row r="11" spans="1:21" ht="27" customHeight="1" x14ac:dyDescent="0.25">
      <c r="A11" s="14" t="s">
        <v>24</v>
      </c>
      <c r="B11" s="5" t="s">
        <v>10</v>
      </c>
      <c r="C11" s="5" t="s">
        <v>21</v>
      </c>
      <c r="D11" s="5">
        <v>1</v>
      </c>
      <c r="E11" s="5">
        <v>1</v>
      </c>
      <c r="F11" s="5">
        <v>1</v>
      </c>
      <c r="G11" s="5">
        <v>1</v>
      </c>
      <c r="H11" s="5">
        <v>0</v>
      </c>
      <c r="I11" s="5">
        <v>1</v>
      </c>
      <c r="J11" s="5">
        <v>1</v>
      </c>
      <c r="K11" s="5">
        <v>1</v>
      </c>
      <c r="L11" s="5">
        <v>0</v>
      </c>
      <c r="M11" s="5">
        <v>1</v>
      </c>
      <c r="N11" s="6">
        <v>0</v>
      </c>
      <c r="O11" s="7">
        <v>1</v>
      </c>
      <c r="P11" s="5">
        <v>0</v>
      </c>
      <c r="Q11" s="5">
        <v>0</v>
      </c>
      <c r="R11" s="5">
        <v>1</v>
      </c>
      <c r="S11" s="5">
        <v>1</v>
      </c>
      <c r="T11" s="8">
        <f t="shared" si="0"/>
        <v>11</v>
      </c>
      <c r="U11" s="9">
        <f t="shared" si="1"/>
        <v>68.75</v>
      </c>
    </row>
    <row r="12" spans="1:21" ht="27" customHeight="1" x14ac:dyDescent="0.25">
      <c r="A12" s="14" t="s">
        <v>17</v>
      </c>
      <c r="B12" s="5" t="s">
        <v>10</v>
      </c>
      <c r="C12" s="5" t="s">
        <v>9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0</v>
      </c>
      <c r="K12" s="5">
        <v>0</v>
      </c>
      <c r="L12" s="5">
        <v>1</v>
      </c>
      <c r="M12" s="5">
        <v>1</v>
      </c>
      <c r="N12" s="5">
        <v>1</v>
      </c>
      <c r="O12" s="7">
        <v>1</v>
      </c>
      <c r="P12" s="5">
        <v>0</v>
      </c>
      <c r="Q12" s="5">
        <v>1</v>
      </c>
      <c r="R12" s="5">
        <v>1</v>
      </c>
      <c r="S12" s="5">
        <v>0</v>
      </c>
      <c r="T12" s="8">
        <f t="shared" si="0"/>
        <v>12</v>
      </c>
      <c r="U12" s="9">
        <f t="shared" si="1"/>
        <v>75</v>
      </c>
    </row>
    <row r="13" spans="1:21" ht="27" customHeight="1" x14ac:dyDescent="0.25">
      <c r="A13" s="13" t="s">
        <v>18</v>
      </c>
      <c r="B13" s="5" t="s">
        <v>10</v>
      </c>
      <c r="C13" s="5" t="s">
        <v>9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0</v>
      </c>
      <c r="J13" s="5">
        <v>1</v>
      </c>
      <c r="K13" s="5">
        <v>1</v>
      </c>
      <c r="L13" s="5">
        <v>1</v>
      </c>
      <c r="M13" s="5">
        <v>0</v>
      </c>
      <c r="N13" s="5">
        <v>1</v>
      </c>
      <c r="O13" s="7">
        <v>1</v>
      </c>
      <c r="P13" s="5">
        <v>1</v>
      </c>
      <c r="Q13" s="5">
        <v>1</v>
      </c>
      <c r="R13" s="5">
        <v>0</v>
      </c>
      <c r="S13" s="5">
        <v>1</v>
      </c>
      <c r="T13" s="8">
        <f t="shared" si="0"/>
        <v>13</v>
      </c>
      <c r="U13" s="9">
        <f t="shared" si="1"/>
        <v>81.25</v>
      </c>
    </row>
    <row r="14" spans="1:21" ht="27" customHeight="1" x14ac:dyDescent="0.25">
      <c r="A14" s="13" t="s">
        <v>19</v>
      </c>
      <c r="B14" s="5" t="s">
        <v>10</v>
      </c>
      <c r="C14" s="5" t="s">
        <v>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0</v>
      </c>
      <c r="J14" s="5">
        <v>1</v>
      </c>
      <c r="K14" s="5">
        <v>1</v>
      </c>
      <c r="L14" s="5">
        <v>0</v>
      </c>
      <c r="M14" s="5">
        <v>1</v>
      </c>
      <c r="N14" s="5">
        <v>1</v>
      </c>
      <c r="O14" s="7">
        <v>1</v>
      </c>
      <c r="P14" s="5">
        <v>1</v>
      </c>
      <c r="Q14" s="5">
        <v>1</v>
      </c>
      <c r="R14" s="5">
        <v>1</v>
      </c>
      <c r="S14" s="5">
        <v>1</v>
      </c>
      <c r="T14" s="8">
        <f t="shared" si="0"/>
        <v>14</v>
      </c>
      <c r="U14" s="9">
        <f t="shared" si="1"/>
        <v>87.5</v>
      </c>
    </row>
    <row r="15" spans="1:21" ht="27" customHeight="1" x14ac:dyDescent="0.25">
      <c r="A15" s="13" t="s">
        <v>25</v>
      </c>
      <c r="B15" s="5" t="s">
        <v>10</v>
      </c>
      <c r="C15" s="5" t="s">
        <v>9</v>
      </c>
      <c r="D15" s="1" t="s">
        <v>27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0</v>
      </c>
      <c r="M15" s="5">
        <v>0</v>
      </c>
      <c r="N15" s="5">
        <v>1</v>
      </c>
      <c r="O15" s="7">
        <v>1</v>
      </c>
      <c r="P15" s="5">
        <v>0</v>
      </c>
      <c r="Q15" s="5">
        <v>1</v>
      </c>
      <c r="R15" s="5">
        <v>1</v>
      </c>
      <c r="S15" s="5">
        <v>1</v>
      </c>
      <c r="T15" s="8">
        <f t="shared" si="0"/>
        <v>12</v>
      </c>
      <c r="U15" s="9">
        <f>(T15*100)/(11)</f>
        <v>109.09090909090909</v>
      </c>
    </row>
    <row r="16" spans="1:21" ht="27" customHeight="1" x14ac:dyDescent="0.25">
      <c r="A16" s="13" t="s">
        <v>29</v>
      </c>
      <c r="B16" s="5" t="s">
        <v>10</v>
      </c>
      <c r="C16" s="5" t="s">
        <v>9</v>
      </c>
      <c r="D16" s="1" t="s">
        <v>27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6">
        <v>0</v>
      </c>
      <c r="O16" s="7">
        <v>1</v>
      </c>
      <c r="P16" s="5">
        <v>1</v>
      </c>
      <c r="Q16" s="5">
        <v>1</v>
      </c>
      <c r="R16" s="5">
        <v>1</v>
      </c>
      <c r="S16" s="5">
        <v>1</v>
      </c>
      <c r="T16" s="8">
        <f t="shared" si="0"/>
        <v>14</v>
      </c>
      <c r="U16" s="9">
        <f>(T16*100)/(11)</f>
        <v>127.27272727272727</v>
      </c>
    </row>
    <row r="17" spans="1:21" ht="27" customHeight="1" x14ac:dyDescent="0.25">
      <c r="A17" s="13" t="s">
        <v>26</v>
      </c>
      <c r="B17" s="5" t="s">
        <v>10</v>
      </c>
      <c r="C17" s="5" t="s">
        <v>9</v>
      </c>
      <c r="D17" s="1" t="s">
        <v>27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0</v>
      </c>
      <c r="K17" s="5">
        <v>1</v>
      </c>
      <c r="L17" s="5">
        <v>1</v>
      </c>
      <c r="M17" s="5">
        <v>1</v>
      </c>
      <c r="N17" s="5">
        <v>1</v>
      </c>
      <c r="O17" s="7">
        <v>1</v>
      </c>
      <c r="P17" s="5">
        <v>1</v>
      </c>
      <c r="Q17" s="5">
        <v>1</v>
      </c>
      <c r="R17" s="5">
        <v>1</v>
      </c>
      <c r="S17" s="5">
        <v>0</v>
      </c>
      <c r="T17" s="8">
        <f t="shared" si="0"/>
        <v>13</v>
      </c>
      <c r="U17" s="9">
        <f>(T17*100)/(11)</f>
        <v>118.18181818181819</v>
      </c>
    </row>
    <row r="18" spans="1:21" ht="27" customHeight="1" x14ac:dyDescent="0.25">
      <c r="A18" s="4" t="s">
        <v>30</v>
      </c>
      <c r="B18" s="5" t="s">
        <v>10</v>
      </c>
      <c r="C18" s="5" t="s">
        <v>9</v>
      </c>
      <c r="D18" s="5">
        <v>1</v>
      </c>
      <c r="E18" s="25" t="s">
        <v>28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  <c r="T18" s="8">
        <f t="shared" si="0"/>
        <v>1</v>
      </c>
      <c r="U18" s="9">
        <f>(T18*100)/(1)</f>
        <v>100</v>
      </c>
    </row>
    <row r="19" spans="1:21" ht="24.95" customHeight="1" x14ac:dyDescent="0.25">
      <c r="A19" s="15" t="s">
        <v>12</v>
      </c>
      <c r="B19" s="16"/>
      <c r="C19" s="17"/>
      <c r="D19" s="10">
        <f>SUM(D7:D18)/10*100</f>
        <v>80</v>
      </c>
      <c r="E19" s="10">
        <f>AVERAGE(E7:E17)*100</f>
        <v>90.909090909090907</v>
      </c>
      <c r="F19" s="10">
        <f t="shared" ref="F19:S19" si="2">AVERAGE(F7:F17)*100</f>
        <v>90.909090909090907</v>
      </c>
      <c r="G19" s="10">
        <f t="shared" si="2"/>
        <v>100</v>
      </c>
      <c r="H19" s="10">
        <f t="shared" si="2"/>
        <v>81.818181818181827</v>
      </c>
      <c r="I19" s="10">
        <f t="shared" si="2"/>
        <v>72.727272727272734</v>
      </c>
      <c r="J19" s="10">
        <f t="shared" si="2"/>
        <v>81.818181818181827</v>
      </c>
      <c r="K19" s="10">
        <f t="shared" si="2"/>
        <v>72.727272727272734</v>
      </c>
      <c r="L19" s="10">
        <f t="shared" si="2"/>
        <v>63.636363636363633</v>
      </c>
      <c r="M19" s="10">
        <f t="shared" si="2"/>
        <v>72.727272727272734</v>
      </c>
      <c r="N19" s="10">
        <f>AVERAGE(N7:N17)*100</f>
        <v>72.727272727272734</v>
      </c>
      <c r="O19" s="10">
        <f t="shared" ref="O19:R19" si="3">AVERAGE(O7:O17)*100</f>
        <v>90.909090909090907</v>
      </c>
      <c r="P19" s="10">
        <f t="shared" si="3"/>
        <v>63.636363636363633</v>
      </c>
      <c r="Q19" s="10">
        <f t="shared" si="3"/>
        <v>90.909090909090907</v>
      </c>
      <c r="R19" s="10">
        <f t="shared" si="3"/>
        <v>90.909090909090907</v>
      </c>
      <c r="S19" s="10">
        <f t="shared" si="2"/>
        <v>72.727272727272734</v>
      </c>
      <c r="T19" s="11"/>
      <c r="U19" s="12"/>
    </row>
  </sheetData>
  <mergeCells count="10">
    <mergeCell ref="A19:C19"/>
    <mergeCell ref="A1:U1"/>
    <mergeCell ref="A2:U2"/>
    <mergeCell ref="A3:U3"/>
    <mergeCell ref="A4:U4"/>
    <mergeCell ref="A5:A6"/>
    <mergeCell ref="B5:B6"/>
    <mergeCell ref="C5:C6"/>
    <mergeCell ref="D5:U5"/>
    <mergeCell ref="E18:S18"/>
  </mergeCells>
  <hyperlinks>
    <hyperlink ref="E18:S18" r:id="rId1" display="A partir del 31 de Enero de 2019, dejaron de formar parte de la Comisión"/>
  </hyperlinks>
  <pageMargins left="0.70866141732283472" right="0.70866141732283472" top="0.74803149606299213" bottom="0.74803149606299213" header="0.31496062992125984" footer="0.31496062992125984"/>
  <pageSetup paperSize="5" scale="43" orientation="landscape" r:id="rId2"/>
  <colBreaks count="1" manualBreakCount="1">
    <brk id="21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2016-03-02T18:20:10Z</dcterms:created>
  <dcterms:modified xsi:type="dcterms:W3CDTF">2019-12-11T16:43:41Z</dcterms:modified>
</cp:coreProperties>
</file>