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tabRatio="795"/>
  </bookViews>
  <sheets>
    <sheet name="Inspección y Vigilancia" sheetId="1" r:id="rId1"/>
  </sheets>
  <definedNames>
    <definedName name="_xlnm.Print_Area" localSheetId="0">'Inspección y Vigilancia'!$A$1:$R$63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P7" i="1"/>
  <c r="I18" i="1"/>
  <c r="P11" i="1" l="1"/>
  <c r="Q11" i="1" s="1"/>
  <c r="P10" i="1"/>
  <c r="Q10" i="1" s="1"/>
  <c r="E18" i="1" l="1"/>
  <c r="P8" i="1"/>
  <c r="P9" i="1"/>
  <c r="P12" i="1"/>
  <c r="Q12" i="1" s="1"/>
  <c r="P13" i="1"/>
  <c r="P14" i="1"/>
  <c r="P15" i="1"/>
  <c r="P16" i="1"/>
  <c r="P17" i="1"/>
  <c r="D18" i="1" l="1"/>
  <c r="Q17" i="1"/>
  <c r="Q16" i="1"/>
  <c r="F18" i="1"/>
  <c r="G18" i="1"/>
  <c r="J18" i="1"/>
  <c r="K18" i="1"/>
  <c r="L18" i="1"/>
  <c r="M18" i="1"/>
  <c r="N18" i="1"/>
  <c r="O18" i="1"/>
  <c r="Q7" i="1"/>
  <c r="Q14" i="1" l="1"/>
  <c r="Q13" i="1"/>
  <c r="Q9" i="1"/>
  <c r="Q15" i="1"/>
  <c r="Q8" i="1"/>
</calcChain>
</file>

<file path=xl/comments1.xml><?xml version="1.0" encoding="utf-8"?>
<comments xmlns="http://schemas.openxmlformats.org/spreadsheetml/2006/main">
  <authors>
    <author>smarquez</author>
    <author>Rocio Selene Aceves Ramirez</author>
  </authors>
  <commentList>
    <comment ref="H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Ausencia justicficada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Ausencia justicficada</t>
        </r>
      </text>
    </comment>
    <comment ref="L8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N8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O8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E9" authorId="1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  <comment ref="H9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Ausencia justicficada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Ausencia justicficada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Ausencia justicficada</t>
        </r>
      </text>
    </comment>
    <comment ref="O11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G14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Ausencia justicficada</t>
        </r>
      </text>
    </comment>
    <comment ref="L14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O14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H15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Ausencia justicficada</t>
        </r>
      </text>
    </comment>
  </commentList>
</comments>
</file>

<file path=xl/sharedStrings.xml><?xml version="1.0" encoding="utf-8"?>
<sst xmlns="http://schemas.openxmlformats.org/spreadsheetml/2006/main" count="51" uniqueCount="31">
  <si>
    <t>AYUNTAMIENTO DE ZAPOPAN, JALISCO</t>
  </si>
  <si>
    <t>DIRECCIÓN DE TRANSPARENCIA Y BUENAS PRÁCTICAS</t>
  </si>
  <si>
    <t>COMISIÓN EDILICIA DE INSPECCIÓN Y VIGILANCIA</t>
  </si>
  <si>
    <t>NOMBRE DE REGIDOR (A)</t>
  </si>
  <si>
    <t>CARGO</t>
  </si>
  <si>
    <t>FRACCIÓN PARTIDISTA</t>
  </si>
  <si>
    <t>ASISTENCIA</t>
  </si>
  <si>
    <t>Total de Asistencia por Regidor</t>
  </si>
  <si>
    <t>Porcentaje de Asistencia por regidor</t>
  </si>
  <si>
    <t>JOSÉ ANTONIO DE LA TORRE BRAVO</t>
  </si>
  <si>
    <t>Presidente</t>
  </si>
  <si>
    <t>PAN</t>
  </si>
  <si>
    <t>DENISSE DURÁN GUTIÉRREZ</t>
  </si>
  <si>
    <t>Integrante</t>
  </si>
  <si>
    <t>MORENA</t>
  </si>
  <si>
    <t>WENDY SOFÍA RAMÍREZ CAMPOS</t>
  </si>
  <si>
    <t>GRACIELA DE OBALDÍA ESCALANTE</t>
  </si>
  <si>
    <t>MC</t>
  </si>
  <si>
    <t>RAFAEL MARTÍNEZ RAMÍREZ</t>
  </si>
  <si>
    <t>IVÁN RICARDO CHÁVEZ GÓMEZ</t>
  </si>
  <si>
    <t>MARÍA GÓMEZ RUEDA</t>
  </si>
  <si>
    <t>% TOTAL DE ASISTENCIA POR SESIÓN</t>
  </si>
  <si>
    <t>ESTADÍSTICA DE ASISTENCIA COMISIONES EDILICIAS 2019</t>
  </si>
  <si>
    <t>OSCAR JAVIER RAMÍREZ CASTELLANO</t>
  </si>
  <si>
    <t>MIGUEL SAINZ LOYOLA</t>
  </si>
  <si>
    <t>SERGIO BARRERA SEPULVEDA</t>
  </si>
  <si>
    <t>MARCELA PARAMO ORTEGA</t>
  </si>
  <si>
    <t>A partir del 31 de Enero de 2019, dejaron de formar parte de la Comisión</t>
  </si>
  <si>
    <t>No formaba parte de la comisión</t>
  </si>
  <si>
    <t>Sesión cancelada</t>
  </si>
  <si>
    <t>Dejo de formar parte de la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</si>
</sst>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4" fontId="3" fillId="4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1" fontId="4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u="none" strike="noStrike" kern="1200" baseline="0">
                <a:solidFill>
                  <a:sysClr val="windowText" lastClr="000000"/>
                </a:solidFill>
                <a:effectLst/>
                <a:latin typeface="Century Gothic" pitchFamily="34" charset="0"/>
                <a:ea typeface="+mn-ea"/>
                <a:cs typeface="+mn-cs"/>
              </a:rPr>
              <a:t>COMISIÓN EDILICIA DE INSPECCIÓN Y VIGILANCIA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025-4247-8B9F-91CAD25A52FD}"/>
              </c:ext>
            </c:extLst>
          </c:dPt>
          <c:cat>
            <c:strRef>
              <c:f>'Inspección y Vigilancia'!$A$7:$A$15</c:f>
              <c:strCache>
                <c:ptCount val="9"/>
                <c:pt idx="0">
                  <c:v>JOSÉ ANTONIO DE LA TORRE BRAVO</c:v>
                </c:pt>
                <c:pt idx="1">
                  <c:v>DENISSE DURÁN GUTIÉRREZ</c:v>
                </c:pt>
                <c:pt idx="2">
                  <c:v>WENDY SOFÍA RAMÍREZ CAMPOS</c:v>
                </c:pt>
                <c:pt idx="3">
                  <c:v>OSCAR JAVIER RAMÍREZ CASTELLANO</c:v>
                </c:pt>
                <c:pt idx="4">
                  <c:v>MIGUEL SAINZ LOYOLA</c:v>
                </c:pt>
                <c:pt idx="5">
                  <c:v>SERGIO BARRERA SEPULVEDA</c:v>
                </c:pt>
                <c:pt idx="6">
                  <c:v>GRACIELA DE OBALDÍA ESCALANTE</c:v>
                </c:pt>
                <c:pt idx="7">
                  <c:v>RAFAEL MARTÍNEZ RAMÍREZ</c:v>
                </c:pt>
                <c:pt idx="8">
                  <c:v>MARÍA GÓMEZ RUEDA</c:v>
                </c:pt>
              </c:strCache>
            </c:strRef>
          </c:cat>
          <c:val>
            <c:numRef>
              <c:f>'Inspección y Vigilancia'!$P$7:$P$15</c:f>
              <c:numCache>
                <c:formatCode>General</c:formatCode>
                <c:ptCount val="9"/>
                <c:pt idx="0">
                  <c:v>11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7</c:v>
                </c:pt>
                <c:pt idx="8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95840"/>
        <c:axId val="130597632"/>
      </c:barChart>
      <c:catAx>
        <c:axId val="130595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130597632"/>
        <c:crosses val="autoZero"/>
        <c:auto val="1"/>
        <c:lblAlgn val="ctr"/>
        <c:lblOffset val="100"/>
        <c:tickLblSkip val="1"/>
        <c:noMultiLvlLbl val="0"/>
      </c:catAx>
      <c:valAx>
        <c:axId val="130597632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059584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INSPECCIÓN</a:t>
            </a:r>
            <a:r>
              <a:rPr lang="es-MX" sz="1000" baseline="0">
                <a:latin typeface="Century Gothic" pitchFamily="34" charset="0"/>
              </a:rPr>
              <a:t> Y VIGILANCIA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3207295950354425"/>
          <c:y val="5.4467441195399549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'Inspección y Vigilancia'!$A$7:$A$15</c:f>
              <c:strCache>
                <c:ptCount val="9"/>
                <c:pt idx="0">
                  <c:v>JOSÉ ANTONIO DE LA TORRE BRAVO</c:v>
                </c:pt>
                <c:pt idx="1">
                  <c:v>DENISSE DURÁN GUTIÉRREZ</c:v>
                </c:pt>
                <c:pt idx="2">
                  <c:v>WENDY SOFÍA RAMÍREZ CAMPOS</c:v>
                </c:pt>
                <c:pt idx="3">
                  <c:v>OSCAR JAVIER RAMÍREZ CASTELLANO</c:v>
                </c:pt>
                <c:pt idx="4">
                  <c:v>MIGUEL SAINZ LOYOLA</c:v>
                </c:pt>
                <c:pt idx="5">
                  <c:v>SERGIO BARRERA SEPULVEDA</c:v>
                </c:pt>
                <c:pt idx="6">
                  <c:v>GRACIELA DE OBALDÍA ESCALANTE</c:v>
                </c:pt>
                <c:pt idx="7">
                  <c:v>RAFAEL MARTÍNEZ RAMÍREZ</c:v>
                </c:pt>
                <c:pt idx="8">
                  <c:v>MARÍA GÓMEZ RUEDA</c:v>
                </c:pt>
              </c:strCache>
            </c:strRef>
          </c:cat>
          <c:val>
            <c:numRef>
              <c:f>'Inspección y Vigilancia'!$Q$7:$Q$15</c:f>
              <c:numCache>
                <c:formatCode>0</c:formatCode>
                <c:ptCount val="9"/>
                <c:pt idx="0">
                  <c:v>100</c:v>
                </c:pt>
                <c:pt idx="1">
                  <c:v>36.363636363636367</c:v>
                </c:pt>
                <c:pt idx="2">
                  <c:v>63.636363636363633</c:v>
                </c:pt>
                <c:pt idx="3">
                  <c:v>71.428571428571431</c:v>
                </c:pt>
                <c:pt idx="4">
                  <c:v>128.57142857142858</c:v>
                </c:pt>
                <c:pt idx="5">
                  <c:v>142.85714285714286</c:v>
                </c:pt>
                <c:pt idx="6">
                  <c:v>100</c:v>
                </c:pt>
                <c:pt idx="7">
                  <c:v>63.636363636363633</c:v>
                </c:pt>
                <c:pt idx="8">
                  <c:v>72.727272727272734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3398556961756303"/>
          <c:y val="0.19280475647019071"/>
          <c:w val="0.36601432412041635"/>
          <c:h val="0.7959436723740283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EDILICIA DE INSPECCIÓN Y VIGILANCIA</a:t>
            </a:r>
          </a:p>
        </c:rich>
      </c:tx>
      <c:layout>
        <c:manualLayout>
          <c:xMode val="edge"/>
          <c:yMode val="edge"/>
          <c:x val="0.58751858056871575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2-4CA0-913F-7D1533500DE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2-4CA0-913F-7D1533500DE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2-4CA0-913F-7D1533500DE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2-4CA0-913F-7D1533500DE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2-4CA0-913F-7D1533500DE1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'Inspección y Vigilancia'!$D$6:$O$6</c:f>
              <c:numCache>
                <c:formatCode>m/d/yyyy</c:formatCode>
                <c:ptCount val="12"/>
                <c:pt idx="0">
                  <c:v>43490</c:v>
                </c:pt>
                <c:pt idx="1">
                  <c:v>43509</c:v>
                </c:pt>
                <c:pt idx="2">
                  <c:v>43538</c:v>
                </c:pt>
                <c:pt idx="3">
                  <c:v>43559</c:v>
                </c:pt>
                <c:pt idx="4">
                  <c:v>43566</c:v>
                </c:pt>
                <c:pt idx="5">
                  <c:v>43615</c:v>
                </c:pt>
                <c:pt idx="6">
                  <c:v>43677</c:v>
                </c:pt>
                <c:pt idx="7">
                  <c:v>43700</c:v>
                </c:pt>
                <c:pt idx="8">
                  <c:v>43704</c:v>
                </c:pt>
                <c:pt idx="9">
                  <c:v>43738</c:v>
                </c:pt>
                <c:pt idx="10">
                  <c:v>43767</c:v>
                </c:pt>
                <c:pt idx="11">
                  <c:v>43809</c:v>
                </c:pt>
              </c:numCache>
            </c:numRef>
          </c:cat>
          <c:val>
            <c:numRef>
              <c:f>'Inspección y Vigilancia'!$D$18:$O$18</c:f>
              <c:numCache>
                <c:formatCode>0</c:formatCode>
                <c:ptCount val="12"/>
                <c:pt idx="0">
                  <c:v>87.5</c:v>
                </c:pt>
                <c:pt idx="1">
                  <c:v>88.888888888888886</c:v>
                </c:pt>
                <c:pt idx="2">
                  <c:v>100</c:v>
                </c:pt>
                <c:pt idx="3">
                  <c:v>77.777777777777786</c:v>
                </c:pt>
                <c:pt idx="4">
                  <c:v>66.666666666666657</c:v>
                </c:pt>
                <c:pt idx="5">
                  <c:v>66.666666666666657</c:v>
                </c:pt>
                <c:pt idx="6">
                  <c:v>55.555555555555557</c:v>
                </c:pt>
                <c:pt idx="7">
                  <c:v>0</c:v>
                </c:pt>
                <c:pt idx="8">
                  <c:v>77.777777777777786</c:v>
                </c:pt>
                <c:pt idx="9">
                  <c:v>87.5</c:v>
                </c:pt>
                <c:pt idx="10">
                  <c:v>87.5</c:v>
                </c:pt>
                <c:pt idx="11">
                  <c:v>62.5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328192"/>
        <c:axId val="186329728"/>
        <c:axId val="0"/>
      </c:bar3DChart>
      <c:catAx>
        <c:axId val="186328192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86329728"/>
        <c:crosses val="autoZero"/>
        <c:auto val="0"/>
        <c:lblAlgn val="ctr"/>
        <c:lblOffset val="100"/>
        <c:noMultiLvlLbl val="0"/>
      </c:catAx>
      <c:valAx>
        <c:axId val="18632972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86328192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19</xdr:row>
      <xdr:rowOff>28576</xdr:rowOff>
    </xdr:from>
    <xdr:to>
      <xdr:col>14</xdr:col>
      <xdr:colOff>38100</xdr:colOff>
      <xdr:row>48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1054365</xdr:colOff>
      <xdr:row>0</xdr:row>
      <xdr:rowOff>190500</xdr:rowOff>
    </xdr:from>
    <xdr:to>
      <xdr:col>0</xdr:col>
      <xdr:colOff>2057400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4365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78581</xdr:rowOff>
    </xdr:from>
    <xdr:to>
      <xdr:col>5</xdr:col>
      <xdr:colOff>180975</xdr:colOff>
      <xdr:row>48</xdr:row>
      <xdr:rowOff>19049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400049</xdr:colOff>
      <xdr:row>51</xdr:row>
      <xdr:rowOff>76200</xdr:rowOff>
    </xdr:from>
    <xdr:to>
      <xdr:col>9</xdr:col>
      <xdr:colOff>0</xdr:colOff>
      <xdr:row>83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0</xdr:colOff>
      <xdr:row>0</xdr:row>
      <xdr:rowOff>228600</xdr:rowOff>
    </xdr:from>
    <xdr:to>
      <xdr:col>16</xdr:col>
      <xdr:colOff>88635</xdr:colOff>
      <xdr:row>3</xdr:row>
      <xdr:rowOff>123825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9/09/INTEGRACION-DE-COMISIONES-CUARTA-MODIFICACION-13-09-19.doc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zapopan.gob.mx/wp-content/uploads/2019/08/Constancia-23-agosto-2019.pdf" TargetMode="External"/><Relationship Id="rId1" Type="http://schemas.openxmlformats.org/officeDocument/2006/relationships/hyperlink" Target="https://www.zapopan.gob.mx/wp-content/uploads/2019/02/Integracion_Comisiones_Edilicias_31012019_2da.Modificacion.doc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"/>
  <sheetViews>
    <sheetView tabSelected="1" zoomScaleNormal="100" zoomScaleSheetLayoutView="80" workbookViewId="0">
      <selection activeCell="J61" sqref="J61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15" width="15.7109375" style="1" customWidth="1"/>
    <col min="16" max="17" width="13.7109375" style="1" customWidth="1"/>
    <col min="18" max="16384" width="11.42578125" style="1"/>
  </cols>
  <sheetData>
    <row r="1" spans="1:17" ht="27" customHeight="1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7" ht="28.5" customHeight="1" x14ac:dyDescent="0.2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ht="29.25" customHeight="1" x14ac:dyDescent="0.2">
      <c r="A3" s="28" t="s">
        <v>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</row>
    <row r="4" spans="1:17" ht="27" customHeight="1" x14ac:dyDescent="0.2">
      <c r="A4" s="28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</row>
    <row r="5" spans="1:17" ht="21.75" customHeight="1" x14ac:dyDescent="0.2">
      <c r="A5" s="31" t="s">
        <v>3</v>
      </c>
      <c r="B5" s="31" t="s">
        <v>4</v>
      </c>
      <c r="C5" s="31" t="s">
        <v>5</v>
      </c>
      <c r="D5" s="31" t="s">
        <v>6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56.25" customHeight="1" x14ac:dyDescent="0.2">
      <c r="A6" s="32"/>
      <c r="B6" s="31"/>
      <c r="C6" s="31"/>
      <c r="D6" s="2">
        <v>43490</v>
      </c>
      <c r="E6" s="2">
        <v>43509</v>
      </c>
      <c r="F6" s="2">
        <v>43538</v>
      </c>
      <c r="G6" s="2">
        <v>43559</v>
      </c>
      <c r="H6" s="2">
        <v>43566</v>
      </c>
      <c r="I6" s="2">
        <v>43615</v>
      </c>
      <c r="J6" s="2">
        <v>43677</v>
      </c>
      <c r="K6" s="2">
        <v>43700</v>
      </c>
      <c r="L6" s="2">
        <v>43704</v>
      </c>
      <c r="M6" s="2">
        <v>43738</v>
      </c>
      <c r="N6" s="2">
        <v>43767</v>
      </c>
      <c r="O6" s="2">
        <v>43809</v>
      </c>
      <c r="P6" s="3" t="s">
        <v>7</v>
      </c>
      <c r="Q6" s="3" t="s">
        <v>8</v>
      </c>
    </row>
    <row r="7" spans="1:17" ht="30" customHeight="1" x14ac:dyDescent="0.2">
      <c r="A7" s="4" t="s">
        <v>9</v>
      </c>
      <c r="B7" s="5" t="s">
        <v>10</v>
      </c>
      <c r="C7" s="6" t="s">
        <v>11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33" t="s">
        <v>29</v>
      </c>
      <c r="L7" s="6">
        <v>1</v>
      </c>
      <c r="M7" s="6">
        <v>1</v>
      </c>
      <c r="N7" s="6">
        <v>1</v>
      </c>
      <c r="O7" s="7">
        <v>1</v>
      </c>
      <c r="P7" s="8">
        <f>SUM(D7:O7)</f>
        <v>11</v>
      </c>
      <c r="Q7" s="9">
        <f>(P7*100)/($P$7)</f>
        <v>100</v>
      </c>
    </row>
    <row r="8" spans="1:17" ht="30" customHeight="1" x14ac:dyDescent="0.2">
      <c r="A8" s="13" t="s">
        <v>12</v>
      </c>
      <c r="B8" s="5" t="s">
        <v>13</v>
      </c>
      <c r="C8" s="6" t="s">
        <v>14</v>
      </c>
      <c r="D8" s="6">
        <v>1</v>
      </c>
      <c r="E8" s="6">
        <v>1</v>
      </c>
      <c r="F8" s="6">
        <v>1</v>
      </c>
      <c r="G8" s="6">
        <v>1</v>
      </c>
      <c r="H8" s="6">
        <v>0</v>
      </c>
      <c r="I8" s="6">
        <v>0</v>
      </c>
      <c r="J8" s="6">
        <v>0</v>
      </c>
      <c r="K8" s="34"/>
      <c r="L8" s="6">
        <v>0</v>
      </c>
      <c r="M8" s="6">
        <v>0</v>
      </c>
      <c r="N8" s="6">
        <v>0</v>
      </c>
      <c r="O8" s="6">
        <v>0</v>
      </c>
      <c r="P8" s="8">
        <f>SUM(D8:O8)</f>
        <v>4</v>
      </c>
      <c r="Q8" s="9">
        <f t="shared" ref="Q8:Q15" si="0">(P8*100)/($P$7)</f>
        <v>36.363636363636367</v>
      </c>
    </row>
    <row r="9" spans="1:17" ht="30" customHeight="1" x14ac:dyDescent="0.2">
      <c r="A9" s="13" t="s">
        <v>15</v>
      </c>
      <c r="B9" s="5" t="s">
        <v>13</v>
      </c>
      <c r="C9" s="6" t="s">
        <v>14</v>
      </c>
      <c r="D9" s="6">
        <v>1</v>
      </c>
      <c r="E9" s="6">
        <v>0</v>
      </c>
      <c r="F9" s="6">
        <v>1</v>
      </c>
      <c r="G9" s="6">
        <v>1</v>
      </c>
      <c r="H9" s="6">
        <v>0</v>
      </c>
      <c r="I9" s="6">
        <v>0</v>
      </c>
      <c r="J9" s="6">
        <v>0</v>
      </c>
      <c r="K9" s="34"/>
      <c r="L9" s="6">
        <v>1</v>
      </c>
      <c r="M9" s="6">
        <v>1</v>
      </c>
      <c r="N9" s="6">
        <v>1</v>
      </c>
      <c r="O9" s="7">
        <v>1</v>
      </c>
      <c r="P9" s="8">
        <f>SUM(D9:O9)</f>
        <v>7</v>
      </c>
      <c r="Q9" s="9">
        <f t="shared" si="0"/>
        <v>63.636363636363633</v>
      </c>
    </row>
    <row r="10" spans="1:17" ht="30" customHeight="1" x14ac:dyDescent="0.2">
      <c r="A10" s="13" t="s">
        <v>23</v>
      </c>
      <c r="B10" s="5" t="s">
        <v>13</v>
      </c>
      <c r="C10" s="6" t="s">
        <v>17</v>
      </c>
      <c r="D10" s="14" t="s">
        <v>28</v>
      </c>
      <c r="E10" s="6">
        <v>1</v>
      </c>
      <c r="F10" s="6">
        <v>1</v>
      </c>
      <c r="G10" s="6">
        <v>0</v>
      </c>
      <c r="H10" s="6">
        <v>1</v>
      </c>
      <c r="I10" s="6">
        <v>1</v>
      </c>
      <c r="J10" s="6">
        <v>0</v>
      </c>
      <c r="K10" s="34"/>
      <c r="L10" s="6">
        <v>1</v>
      </c>
      <c r="M10" s="36" t="s">
        <v>30</v>
      </c>
      <c r="N10" s="37"/>
      <c r="O10" s="38"/>
      <c r="P10" s="8">
        <f>SUM(E10:O10)</f>
        <v>5</v>
      </c>
      <c r="Q10" s="9">
        <f>(P10*100)/(7)</f>
        <v>71.428571428571431</v>
      </c>
    </row>
    <row r="11" spans="1:17" ht="30" customHeight="1" x14ac:dyDescent="0.2">
      <c r="A11" s="13" t="s">
        <v>24</v>
      </c>
      <c r="B11" s="5" t="s">
        <v>13</v>
      </c>
      <c r="C11" s="6" t="s">
        <v>17</v>
      </c>
      <c r="D11" s="14" t="s">
        <v>28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34"/>
      <c r="L11" s="6">
        <v>1</v>
      </c>
      <c r="M11" s="6">
        <v>1</v>
      </c>
      <c r="N11" s="6">
        <v>1</v>
      </c>
      <c r="O11" s="7">
        <v>0</v>
      </c>
      <c r="P11" s="8">
        <f>SUM(E11:O11)</f>
        <v>9</v>
      </c>
      <c r="Q11" s="9">
        <f>(P11*100)/(7)</f>
        <v>128.57142857142858</v>
      </c>
    </row>
    <row r="12" spans="1:17" ht="30" customHeight="1" x14ac:dyDescent="0.2">
      <c r="A12" s="13" t="s">
        <v>25</v>
      </c>
      <c r="B12" s="5" t="s">
        <v>13</v>
      </c>
      <c r="C12" s="6" t="s">
        <v>17</v>
      </c>
      <c r="D12" s="14" t="s">
        <v>28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34"/>
      <c r="L12" s="6">
        <v>1</v>
      </c>
      <c r="M12" s="6">
        <v>1</v>
      </c>
      <c r="N12" s="6">
        <v>1</v>
      </c>
      <c r="O12" s="7">
        <v>1</v>
      </c>
      <c r="P12" s="8">
        <f t="shared" ref="P12:P17" si="1">SUM(D12:O12)</f>
        <v>10</v>
      </c>
      <c r="Q12" s="9">
        <f>(P12*100)/(7)</f>
        <v>142.85714285714286</v>
      </c>
    </row>
    <row r="13" spans="1:17" ht="30" customHeight="1" x14ac:dyDescent="0.2">
      <c r="A13" s="10" t="s">
        <v>16</v>
      </c>
      <c r="B13" s="5" t="s">
        <v>13</v>
      </c>
      <c r="C13" s="6" t="s">
        <v>17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34"/>
      <c r="L13" s="6">
        <v>1</v>
      </c>
      <c r="M13" s="6">
        <v>1</v>
      </c>
      <c r="N13" s="6">
        <v>1</v>
      </c>
      <c r="O13" s="7">
        <v>1</v>
      </c>
      <c r="P13" s="8">
        <f t="shared" si="1"/>
        <v>11</v>
      </c>
      <c r="Q13" s="9">
        <f t="shared" si="0"/>
        <v>100</v>
      </c>
    </row>
    <row r="14" spans="1:17" ht="30" customHeight="1" x14ac:dyDescent="0.2">
      <c r="A14" s="10" t="s">
        <v>18</v>
      </c>
      <c r="B14" s="5" t="s">
        <v>13</v>
      </c>
      <c r="C14" s="6" t="s">
        <v>17</v>
      </c>
      <c r="D14" s="6">
        <v>1</v>
      </c>
      <c r="E14" s="6">
        <v>1</v>
      </c>
      <c r="F14" s="6">
        <v>1</v>
      </c>
      <c r="G14" s="6">
        <v>0</v>
      </c>
      <c r="H14" s="6">
        <v>1</v>
      </c>
      <c r="I14" s="6">
        <v>1</v>
      </c>
      <c r="J14" s="6">
        <v>0</v>
      </c>
      <c r="K14" s="34"/>
      <c r="L14" s="6">
        <v>0</v>
      </c>
      <c r="M14" s="6">
        <v>1</v>
      </c>
      <c r="N14" s="6">
        <v>1</v>
      </c>
      <c r="O14" s="7">
        <v>0</v>
      </c>
      <c r="P14" s="8">
        <f t="shared" si="1"/>
        <v>7</v>
      </c>
      <c r="Q14" s="9">
        <f t="shared" si="0"/>
        <v>63.636363636363633</v>
      </c>
    </row>
    <row r="15" spans="1:17" ht="30" customHeight="1" thickBot="1" x14ac:dyDescent="0.25">
      <c r="A15" s="11" t="s">
        <v>20</v>
      </c>
      <c r="B15" s="5" t="s">
        <v>13</v>
      </c>
      <c r="C15" s="6" t="s">
        <v>17</v>
      </c>
      <c r="D15" s="6">
        <v>0</v>
      </c>
      <c r="E15" s="16">
        <v>1</v>
      </c>
      <c r="F15" s="16">
        <v>1</v>
      </c>
      <c r="G15" s="16">
        <v>1</v>
      </c>
      <c r="H15" s="6">
        <v>0</v>
      </c>
      <c r="I15" s="16">
        <v>0</v>
      </c>
      <c r="J15" s="6">
        <v>1</v>
      </c>
      <c r="K15" s="35"/>
      <c r="L15" s="16">
        <v>1</v>
      </c>
      <c r="M15" s="16">
        <v>1</v>
      </c>
      <c r="N15" s="16">
        <v>1</v>
      </c>
      <c r="O15" s="16">
        <v>1</v>
      </c>
      <c r="P15" s="8">
        <f t="shared" si="1"/>
        <v>8</v>
      </c>
      <c r="Q15" s="9">
        <f t="shared" si="0"/>
        <v>72.727272727272734</v>
      </c>
    </row>
    <row r="16" spans="1:17" ht="30" customHeight="1" thickBot="1" x14ac:dyDescent="0.25">
      <c r="A16" s="11" t="s">
        <v>19</v>
      </c>
      <c r="B16" s="5" t="s">
        <v>13</v>
      </c>
      <c r="C16" s="6" t="s">
        <v>17</v>
      </c>
      <c r="D16" s="15">
        <v>1</v>
      </c>
      <c r="E16" s="19" t="s">
        <v>27</v>
      </c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8">
        <f t="shared" si="1"/>
        <v>1</v>
      </c>
      <c r="Q16" s="9">
        <f>(P16*100)/(1)</f>
        <v>100</v>
      </c>
    </row>
    <row r="17" spans="1:17" ht="30" customHeight="1" x14ac:dyDescent="0.2">
      <c r="A17" s="10" t="s">
        <v>26</v>
      </c>
      <c r="B17" s="5" t="s">
        <v>13</v>
      </c>
      <c r="C17" s="6" t="s">
        <v>17</v>
      </c>
      <c r="D17" s="6">
        <v>1</v>
      </c>
      <c r="E17" s="22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4"/>
      <c r="P17" s="8">
        <f t="shared" si="1"/>
        <v>1</v>
      </c>
      <c r="Q17" s="9">
        <f>(P17*100)/(1)</f>
        <v>100</v>
      </c>
    </row>
    <row r="18" spans="1:17" ht="27" customHeight="1" x14ac:dyDescent="0.2">
      <c r="A18" s="17" t="s">
        <v>21</v>
      </c>
      <c r="B18" s="18"/>
      <c r="C18" s="18"/>
      <c r="D18" s="12">
        <f>AVERAGE(D7,D8,D9,D13,D14,D15,D16,D17)*100</f>
        <v>87.5</v>
      </c>
      <c r="E18" s="12">
        <f>AVERAGE(E7:E15)*100</f>
        <v>88.888888888888886</v>
      </c>
      <c r="F18" s="12">
        <f t="shared" ref="F18:O18" si="2">AVERAGE(F7:F15)*100</f>
        <v>100</v>
      </c>
      <c r="G18" s="12">
        <f t="shared" si="2"/>
        <v>77.777777777777786</v>
      </c>
      <c r="H18" s="12">
        <f t="shared" si="2"/>
        <v>66.666666666666657</v>
      </c>
      <c r="I18" s="12">
        <f>AVERAGE(I7:I15)*100</f>
        <v>66.666666666666657</v>
      </c>
      <c r="J18" s="12">
        <f t="shared" si="2"/>
        <v>55.555555555555557</v>
      </c>
      <c r="K18" s="12" t="e">
        <f t="shared" si="2"/>
        <v>#DIV/0!</v>
      </c>
      <c r="L18" s="12">
        <f t="shared" si="2"/>
        <v>77.777777777777786</v>
      </c>
      <c r="M18" s="12">
        <f t="shared" si="2"/>
        <v>87.5</v>
      </c>
      <c r="N18" s="12">
        <f t="shared" si="2"/>
        <v>87.5</v>
      </c>
      <c r="O18" s="12">
        <f t="shared" si="2"/>
        <v>62.5</v>
      </c>
      <c r="P18" s="12"/>
      <c r="Q18" s="9"/>
    </row>
  </sheetData>
  <mergeCells count="13">
    <mergeCell ref="A18:C18"/>
    <mergeCell ref="E16:O16"/>
    <mergeCell ref="E17:O17"/>
    <mergeCell ref="A1:Q1"/>
    <mergeCell ref="A2:Q2"/>
    <mergeCell ref="A3:Q3"/>
    <mergeCell ref="A4:Q4"/>
    <mergeCell ref="A5:A6"/>
    <mergeCell ref="B5:B6"/>
    <mergeCell ref="C5:C6"/>
    <mergeCell ref="D5:Q5"/>
    <mergeCell ref="K7:K15"/>
    <mergeCell ref="M10:O10"/>
  </mergeCells>
  <hyperlinks>
    <hyperlink ref="E17:O17" r:id="rId1" display="A partir del 31 de Enero de 2019, dejaron de formar parte de la Comisión"/>
    <hyperlink ref="K7:K15" r:id="rId2" display="Sesión cancelada"/>
    <hyperlink ref="M10:O10" r:id="rId3" display="Dejo de formar parte de la comisión"/>
  </hyperlinks>
  <pageMargins left="0.7" right="0.7" top="0.75" bottom="0.75" header="0.3" footer="0.3"/>
  <pageSetup paperSize="5" scale="45" orientation="landscape" r:id="rId4"/>
  <colBreaks count="1" manualBreakCount="1">
    <brk id="18" max="1048575" man="1"/>
  </colBreak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Inspección y Vigilancia</vt:lpstr>
      <vt:lpstr>'Inspección y Vigilancia'!Área_de_impresión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2019-02-15T23:34:31Z</dcterms:created>
  <dcterms:modified xsi:type="dcterms:W3CDTF">2019-12-13T19:56:27Z</dcterms:modified>
</cp:coreProperties>
</file>