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095"/>
  </bookViews>
  <sheets>
    <sheet name="Estadística de Asistencia " sheetId="1" r:id="rId1"/>
  </sheets>
  <definedNames>
    <definedName name="_xlnm._FilterDatabase" localSheetId="0" hidden="1">'Estadística de Asistencia '!$A$5:$P$24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G24" i="1"/>
  <c r="H24" i="1"/>
  <c r="I24" i="1"/>
  <c r="J24" i="1"/>
  <c r="K24" i="1"/>
  <c r="L24" i="1"/>
  <c r="M24" i="1"/>
  <c r="F24" i="1"/>
  <c r="D24" i="1"/>
  <c r="C24" i="1"/>
  <c r="E24" i="1"/>
  <c r="O6" i="1"/>
  <c r="P6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P7" i="1"/>
  <c r="P11" i="1"/>
  <c r="P15" i="1"/>
  <c r="P19" i="1"/>
  <c r="P23" i="1"/>
  <c r="P8" i="1"/>
  <c r="P12" i="1"/>
  <c r="P16" i="1"/>
  <c r="P20" i="1"/>
  <c r="P18" i="1"/>
  <c r="P9" i="1"/>
  <c r="P13" i="1"/>
  <c r="P17" i="1"/>
  <c r="P21" i="1"/>
  <c r="P10" i="1"/>
  <c r="P14" i="1"/>
  <c r="P22" i="1"/>
</calcChain>
</file>

<file path=xl/sharedStrings.xml><?xml version="1.0" encoding="utf-8"?>
<sst xmlns="http://schemas.openxmlformats.org/spreadsheetml/2006/main" count="56" uniqueCount="56">
  <si>
    <t>AYUNTAMIENTO DE ZAPOPAN, JALISCO</t>
  </si>
  <si>
    <t>ASISTENCIA</t>
  </si>
  <si>
    <t>Nombre (s)</t>
  </si>
  <si>
    <t>Octubre</t>
  </si>
  <si>
    <t>Noviembre</t>
  </si>
  <si>
    <t>Total de asistencias</t>
  </si>
  <si>
    <t>Porcentaje de Asistencia por consejero</t>
  </si>
  <si>
    <t xml:space="preserve">Total </t>
  </si>
  <si>
    <t>Enero</t>
  </si>
  <si>
    <t>Mayo</t>
  </si>
  <si>
    <t>Junio</t>
  </si>
  <si>
    <t>Agosto</t>
  </si>
  <si>
    <t>Septiembre</t>
  </si>
  <si>
    <t>Marzo</t>
  </si>
  <si>
    <t>Julio</t>
  </si>
  <si>
    <t>Abril</t>
  </si>
  <si>
    <t>Febrero</t>
  </si>
  <si>
    <t>ESTADÍSTICA DE ASISTENCIA DEL CONSEJO MUNICIPAL DE DESARROLLO URBANO Y VIVIENDA DE ZAPOPAN, JALISCO</t>
  </si>
  <si>
    <t>Cargo o carácter ciudadano</t>
  </si>
  <si>
    <t xml:space="preserve">Integrantes del Consejo </t>
  </si>
  <si>
    <t>Presidente del Ayuntamiento de Zapopan</t>
  </si>
  <si>
    <t>Coordinadora General de Gestión Integral de la Ciudad</t>
  </si>
  <si>
    <t>Director de Ordenamiento del Territorio</t>
  </si>
  <si>
    <t>Regidor Presidente de la Comisión de Desarrollo Urbano</t>
  </si>
  <si>
    <t>Regidor Presidente de la Comisión Colegiada y Permanente de Movilidad Urbana y Conurbación</t>
  </si>
  <si>
    <t>Director del Instituto Metropolitano de Planeación</t>
  </si>
  <si>
    <t>Regidor Coordinador de la fracción edilicia del Movimiento de Regeneración Nacional</t>
  </si>
  <si>
    <t>Regidor Coordinador de la fracción edilicia del Partido Acción Nacional</t>
  </si>
  <si>
    <t>Regidor Coordinador de la fracción edilicia del Partido Movimiento Ciudadano</t>
  </si>
  <si>
    <t>Universidad de Guadalajara</t>
  </si>
  <si>
    <t>Gobernanza Metropolitana, A.C.</t>
  </si>
  <si>
    <t>Asociación Mexicana de Profesionales Inmobiliarios Capitulo Occidente, A.C.</t>
  </si>
  <si>
    <t>Camara Nacional de la Industria de Desarrollo y Promoción de Vivienda</t>
  </si>
  <si>
    <t>Desarrolladores Inmobiliarios Capitulo Occidente</t>
  </si>
  <si>
    <t>Cámara Mexicana de la Industria de la Construcción</t>
  </si>
  <si>
    <t>Lic. Jesús Pablo Lemus Navarro</t>
  </si>
  <si>
    <t>Miguel Ángel Rodríguez Urrego</t>
  </si>
  <si>
    <t>Graciela De Obaldía Escalante</t>
  </si>
  <si>
    <t>Melina Alatorre Núñez</t>
  </si>
  <si>
    <t>Abel Octavio Salgado Peña</t>
  </si>
  <si>
    <t>José Antonio de la Torre Bravo</t>
  </si>
  <si>
    <t>José Hiram Torres Salcedo</t>
  </si>
  <si>
    <t>Lic. Patricia Fregoso Cruz</t>
  </si>
  <si>
    <t>Arq. Jorge Gustavo García Juárez</t>
  </si>
  <si>
    <t>Dr. Jesús Rodríguez Rodríguez</t>
  </si>
  <si>
    <t>Mtro. Luis Fernando Álvarez Villalobos</t>
  </si>
  <si>
    <t>Lic. Oscar Israel Reyes Dueñas</t>
  </si>
  <si>
    <t>Lic. Diego López de Lara de Obeso</t>
  </si>
  <si>
    <t>Lic. Gustavo Adolfo Núñez Gaxiola</t>
  </si>
  <si>
    <t>Arq. José de Jesús Torres Vega</t>
  </si>
  <si>
    <t>Rafael Barragan Maldonado</t>
  </si>
  <si>
    <t>Teresa de Jesús González García</t>
  </si>
  <si>
    <t>José Tomas González C.</t>
  </si>
  <si>
    <t>Colegio de Arquitectos y Urbanistas del Estado de Jalisco</t>
  </si>
  <si>
    <t>Colegio de Arquitectos Urbanistas del Estado de Jalisco</t>
  </si>
  <si>
    <t>Colegio de  Arquitectos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</si>
</sst>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6" fillId="4" borderId="9" xfId="0" applyFont="1" applyFill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5" fillId="0" borderId="9" xfId="2" applyFont="1" applyFill="1" applyBorder="1" applyAlignment="1" applyProtection="1">
      <alignment vertical="top" wrapText="1"/>
    </xf>
    <xf numFmtId="0" fontId="5" fillId="0" borderId="9" xfId="2" applyFont="1" applyBorder="1" applyAlignment="1" applyProtection="1">
      <alignment vertical="top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9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DE DESARROLLO URBANO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'!$A$6:$A$23</c:f>
              <c:strCache>
                <c:ptCount val="18"/>
                <c:pt idx="0">
                  <c:v>Lic. Jesús Pablo Lemus Navarro</c:v>
                </c:pt>
                <c:pt idx="1">
                  <c:v>Lic. Patricia Fregoso Cruz</c:v>
                </c:pt>
                <c:pt idx="2">
                  <c:v>Arq. Jorge Gustavo García Juárez</c:v>
                </c:pt>
                <c:pt idx="3">
                  <c:v>Abel Octavio Salgado Peña</c:v>
                </c:pt>
                <c:pt idx="4">
                  <c:v>Melina Alatorre Núñez</c:v>
                </c:pt>
                <c:pt idx="5">
                  <c:v>Miguel Ángel Rodríguez Urrego</c:v>
                </c:pt>
                <c:pt idx="6">
                  <c:v>José Hiram Torres Salcedo</c:v>
                </c:pt>
                <c:pt idx="7">
                  <c:v>José Antonio de la Torre Bravo</c:v>
                </c:pt>
                <c:pt idx="8">
                  <c:v>Graciela De Obaldía Escalante</c:v>
                </c:pt>
                <c:pt idx="9">
                  <c:v>Rafael Barragan Maldonado</c:v>
                </c:pt>
                <c:pt idx="10">
                  <c:v>Teresa de Jesús González García</c:v>
                </c:pt>
                <c:pt idx="11">
                  <c:v>José Tomas González C.</c:v>
                </c:pt>
                <c:pt idx="12">
                  <c:v>Dr. Jesús Rodríguez Rodríguez</c:v>
                </c:pt>
                <c:pt idx="13">
                  <c:v>Mtro. Luis Fernando Álvarez Villalobos</c:v>
                </c:pt>
                <c:pt idx="14">
                  <c:v>Lic. Oscar Israel Reyes Dueñas</c:v>
                </c:pt>
                <c:pt idx="15">
                  <c:v>Lic. Diego López de Lara de Obeso</c:v>
                </c:pt>
                <c:pt idx="16">
                  <c:v>Lic. Gustavo Adolfo Núñez Gaxiola</c:v>
                </c:pt>
                <c:pt idx="17">
                  <c:v>Arq. José de Jesús Torres Vega</c:v>
                </c:pt>
              </c:strCache>
            </c:strRef>
          </c:cat>
          <c:val>
            <c:numRef>
              <c:f>'Estadística de Asistencia '!$O$6:$O$23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DE DESARROLLO URBANO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584"/>
          <c:y val="2.76480085311942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120831780544986"/>
          <c:y val="0.14403557432918412"/>
          <c:w val="0.70174433175768569"/>
          <c:h val="0.7753955164006627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 '!$A$6:$A$23</c:f>
              <c:strCache>
                <c:ptCount val="18"/>
                <c:pt idx="0">
                  <c:v>Lic. Jesús Pablo Lemus Navarro</c:v>
                </c:pt>
                <c:pt idx="1">
                  <c:v>Lic. Patricia Fregoso Cruz</c:v>
                </c:pt>
                <c:pt idx="2">
                  <c:v>Arq. Jorge Gustavo García Juárez</c:v>
                </c:pt>
                <c:pt idx="3">
                  <c:v>Abel Octavio Salgado Peña</c:v>
                </c:pt>
                <c:pt idx="4">
                  <c:v>Melina Alatorre Núñez</c:v>
                </c:pt>
                <c:pt idx="5">
                  <c:v>Miguel Ángel Rodríguez Urrego</c:v>
                </c:pt>
                <c:pt idx="6">
                  <c:v>José Hiram Torres Salcedo</c:v>
                </c:pt>
                <c:pt idx="7">
                  <c:v>José Antonio de la Torre Bravo</c:v>
                </c:pt>
                <c:pt idx="8">
                  <c:v>Graciela De Obaldía Escalante</c:v>
                </c:pt>
                <c:pt idx="9">
                  <c:v>Rafael Barragan Maldonado</c:v>
                </c:pt>
                <c:pt idx="10">
                  <c:v>Teresa de Jesús González García</c:v>
                </c:pt>
                <c:pt idx="11">
                  <c:v>José Tomas González C.</c:v>
                </c:pt>
                <c:pt idx="12">
                  <c:v>Dr. Jesús Rodríguez Rodríguez</c:v>
                </c:pt>
                <c:pt idx="13">
                  <c:v>Mtro. Luis Fernando Álvarez Villalobos</c:v>
                </c:pt>
                <c:pt idx="14">
                  <c:v>Lic. Oscar Israel Reyes Dueñas</c:v>
                </c:pt>
                <c:pt idx="15">
                  <c:v>Lic. Diego López de Lara de Obeso</c:v>
                </c:pt>
                <c:pt idx="16">
                  <c:v>Lic. Gustavo Adolfo Núñez Gaxiola</c:v>
                </c:pt>
                <c:pt idx="17">
                  <c:v>Arq. José de Jesús Torres Vega</c:v>
                </c:pt>
              </c:strCache>
            </c:strRef>
          </c:cat>
          <c:val>
            <c:numRef>
              <c:f>'Estadística de Asistencia '!$O$6:$O$23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294976"/>
        <c:axId val="95296512"/>
        <c:axId val="0"/>
      </c:bar3DChart>
      <c:catAx>
        <c:axId val="95294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95296512"/>
        <c:crosses val="autoZero"/>
        <c:auto val="1"/>
        <c:lblAlgn val="ctr"/>
        <c:lblOffset val="100"/>
        <c:noMultiLvlLbl val="0"/>
      </c:catAx>
      <c:valAx>
        <c:axId val="95296512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s-MX"/>
          </a:p>
        </c:txPr>
        <c:crossAx val="95294976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DE DESARROLLO URBANO</a:t>
            </a:r>
          </a:p>
        </c:rich>
      </c:tx>
      <c:layout>
        <c:manualLayout>
          <c:xMode val="edge"/>
          <c:yMode val="edge"/>
          <c:x val="0.68184547840611376"/>
          <c:y val="2.3931622643159206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'Estadística de Asistencia 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10/12/2019</c:v>
                </c:pt>
              </c:strCache>
            </c:strRef>
          </c:cat>
          <c:val>
            <c:numRef>
              <c:f>'Estadística de Asistencia '!$C$24:$N$24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94.444444444444443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42592"/>
        <c:axId val="95344128"/>
      </c:barChart>
      <c:catAx>
        <c:axId val="95342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344128"/>
        <c:crosses val="autoZero"/>
        <c:auto val="1"/>
        <c:lblAlgn val="ctr"/>
        <c:lblOffset val="100"/>
        <c:noMultiLvlLbl val="0"/>
      </c:catAx>
      <c:valAx>
        <c:axId val="9534412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5342592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2171700</xdr:colOff>
      <xdr:row>0</xdr:row>
      <xdr:rowOff>200025</xdr:rowOff>
    </xdr:from>
    <xdr:to>
      <xdr:col>1</xdr:col>
      <xdr:colOff>542925</xdr:colOff>
      <xdr:row>2</xdr:row>
      <xdr:rowOff>247650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2000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31</xdr:row>
      <xdr:rowOff>104775</xdr:rowOff>
    </xdr:from>
    <xdr:to>
      <xdr:col>5</xdr:col>
      <xdr:colOff>285750</xdr:colOff>
      <xdr:row>58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466722</xdr:colOff>
      <xdr:row>30</xdr:row>
      <xdr:rowOff>14286</xdr:rowOff>
    </xdr:from>
    <xdr:to>
      <xdr:col>18</xdr:col>
      <xdr:colOff>323849</xdr:colOff>
      <xdr:row>61</xdr:row>
      <xdr:rowOff>80283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6</xdr:col>
      <xdr:colOff>428625</xdr:colOff>
      <xdr:row>92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647700</xdr:colOff>
      <xdr:row>0</xdr:row>
      <xdr:rowOff>152400</xdr:rowOff>
    </xdr:from>
    <xdr:to>
      <xdr:col>13</xdr:col>
      <xdr:colOff>647700</xdr:colOff>
      <xdr:row>2</xdr:row>
      <xdr:rowOff>200025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15975" y="152400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K27" sqref="K27"/>
    </sheetView>
  </sheetViews>
  <sheetFormatPr baseColWidth="10" defaultColWidth="11.42578125" defaultRowHeight="15" x14ac:dyDescent="0.25"/>
  <cols>
    <col min="1" max="1" width="37.140625" customWidth="1"/>
    <col min="2" max="2" width="43.28515625" bestFit="1" customWidth="1"/>
    <col min="3" max="14" width="12.7109375" customWidth="1"/>
    <col min="15" max="16" width="15.7109375" customWidth="1"/>
  </cols>
  <sheetData>
    <row r="1" spans="1:16" ht="30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6" ht="30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1:16" ht="41.25" customHeight="1" x14ac:dyDescent="0.25">
      <c r="A3" s="23" t="s">
        <v>17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ht="30" customHeight="1" x14ac:dyDescent="0.25">
      <c r="A4" s="26" t="s">
        <v>19</v>
      </c>
      <c r="B4" s="27"/>
      <c r="C4" s="28" t="s">
        <v>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39" customHeight="1" x14ac:dyDescent="0.25">
      <c r="A5" s="4" t="s">
        <v>2</v>
      </c>
      <c r="B5" s="12" t="s">
        <v>18</v>
      </c>
      <c r="C5" s="5" t="s">
        <v>8</v>
      </c>
      <c r="D5" s="5" t="s">
        <v>16</v>
      </c>
      <c r="E5" s="5" t="s">
        <v>13</v>
      </c>
      <c r="F5" s="5" t="s">
        <v>15</v>
      </c>
      <c r="G5" s="5" t="s">
        <v>9</v>
      </c>
      <c r="H5" s="5" t="s">
        <v>10</v>
      </c>
      <c r="I5" s="5" t="s">
        <v>14</v>
      </c>
      <c r="J5" s="5" t="s">
        <v>11</v>
      </c>
      <c r="K5" s="5" t="s">
        <v>12</v>
      </c>
      <c r="L5" s="5" t="s">
        <v>3</v>
      </c>
      <c r="M5" s="5" t="s">
        <v>4</v>
      </c>
      <c r="N5" s="5">
        <v>43809</v>
      </c>
      <c r="O5" s="6" t="s">
        <v>5</v>
      </c>
      <c r="P5" s="6" t="s">
        <v>6</v>
      </c>
    </row>
    <row r="6" spans="1:16" ht="27" customHeight="1" x14ac:dyDescent="0.25">
      <c r="A6" s="13" t="s">
        <v>35</v>
      </c>
      <c r="B6" s="9" t="s">
        <v>20</v>
      </c>
      <c r="C6" s="8"/>
      <c r="D6" s="8"/>
      <c r="E6" s="8"/>
      <c r="F6" s="8"/>
      <c r="G6" s="8"/>
      <c r="H6" s="8"/>
      <c r="I6" s="8"/>
      <c r="J6" s="8"/>
      <c r="K6" s="8"/>
      <c r="L6" s="8"/>
      <c r="M6" s="7"/>
      <c r="N6" s="30">
        <v>1</v>
      </c>
      <c r="O6" s="1">
        <f t="shared" ref="O6:O23" si="0">SUM(C6:N6)</f>
        <v>1</v>
      </c>
      <c r="P6" s="2">
        <f>(O6*100)/$O$6</f>
        <v>100</v>
      </c>
    </row>
    <row r="7" spans="1:16" ht="27" customHeight="1" x14ac:dyDescent="0.25">
      <c r="A7" s="13" t="s">
        <v>42</v>
      </c>
      <c r="B7" s="10" t="s">
        <v>21</v>
      </c>
      <c r="C7" s="8"/>
      <c r="D7" s="8"/>
      <c r="E7" s="8"/>
      <c r="F7" s="8"/>
      <c r="G7" s="8"/>
      <c r="H7" s="8"/>
      <c r="I7" s="8"/>
      <c r="J7" s="8"/>
      <c r="K7" s="8"/>
      <c r="L7" s="8"/>
      <c r="M7" s="7"/>
      <c r="N7" s="30">
        <v>1</v>
      </c>
      <c r="O7" s="1">
        <f t="shared" si="0"/>
        <v>1</v>
      </c>
      <c r="P7" s="2">
        <f t="shared" ref="P7:P23" si="1">(O7*100)/$O$6</f>
        <v>100</v>
      </c>
    </row>
    <row r="8" spans="1:16" ht="27" customHeight="1" x14ac:dyDescent="0.25">
      <c r="A8" s="13" t="s">
        <v>43</v>
      </c>
      <c r="B8" s="9" t="s">
        <v>22</v>
      </c>
      <c r="C8" s="8"/>
      <c r="D8" s="8"/>
      <c r="E8" s="8"/>
      <c r="F8" s="8"/>
      <c r="G8" s="8"/>
      <c r="H8" s="8"/>
      <c r="I8" s="8"/>
      <c r="J8" s="8"/>
      <c r="K8" s="8"/>
      <c r="L8" s="8"/>
      <c r="M8" s="7"/>
      <c r="N8" s="30">
        <v>1</v>
      </c>
      <c r="O8" s="1">
        <f t="shared" si="0"/>
        <v>1</v>
      </c>
      <c r="P8" s="2">
        <f t="shared" si="1"/>
        <v>100</v>
      </c>
    </row>
    <row r="9" spans="1:16" ht="27" customHeight="1" x14ac:dyDescent="0.25">
      <c r="A9" s="13" t="s">
        <v>39</v>
      </c>
      <c r="B9" s="10" t="s">
        <v>23</v>
      </c>
      <c r="C9" s="8"/>
      <c r="D9" s="8"/>
      <c r="E9" s="8"/>
      <c r="F9" s="8"/>
      <c r="G9" s="8"/>
      <c r="H9" s="8"/>
      <c r="I9" s="8"/>
      <c r="J9" s="8"/>
      <c r="K9" s="8"/>
      <c r="L9" s="8"/>
      <c r="M9" s="7"/>
      <c r="N9" s="30">
        <v>1</v>
      </c>
      <c r="O9" s="1">
        <f t="shared" si="0"/>
        <v>1</v>
      </c>
      <c r="P9" s="2">
        <f t="shared" si="1"/>
        <v>100</v>
      </c>
    </row>
    <row r="10" spans="1:16" ht="27" customHeight="1" x14ac:dyDescent="0.25">
      <c r="A10" s="13" t="s">
        <v>38</v>
      </c>
      <c r="B10" s="10" t="s">
        <v>24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7"/>
      <c r="N10" s="30">
        <v>1</v>
      </c>
      <c r="O10" s="1">
        <f t="shared" si="0"/>
        <v>1</v>
      </c>
      <c r="P10" s="2">
        <f t="shared" si="1"/>
        <v>100</v>
      </c>
    </row>
    <row r="11" spans="1:16" ht="27" customHeight="1" x14ac:dyDescent="0.25">
      <c r="A11" s="13" t="s">
        <v>36</v>
      </c>
      <c r="B11" s="11" t="s">
        <v>25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7"/>
      <c r="N11" s="30">
        <v>1</v>
      </c>
      <c r="O11" s="1">
        <f t="shared" si="0"/>
        <v>1</v>
      </c>
      <c r="P11" s="2">
        <f t="shared" si="1"/>
        <v>100</v>
      </c>
    </row>
    <row r="12" spans="1:16" ht="27" customHeight="1" x14ac:dyDescent="0.25">
      <c r="A12" s="13" t="s">
        <v>41</v>
      </c>
      <c r="B12" s="10" t="s">
        <v>26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7"/>
      <c r="N12" s="30">
        <v>1</v>
      </c>
      <c r="O12" s="1">
        <f t="shared" si="0"/>
        <v>1</v>
      </c>
      <c r="P12" s="2">
        <f t="shared" si="1"/>
        <v>100</v>
      </c>
    </row>
    <row r="13" spans="1:16" ht="27" customHeight="1" x14ac:dyDescent="0.25">
      <c r="A13" s="13" t="s">
        <v>40</v>
      </c>
      <c r="B13" s="10" t="s">
        <v>27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7"/>
      <c r="N13" s="30">
        <v>1</v>
      </c>
      <c r="O13" s="1">
        <f t="shared" si="0"/>
        <v>1</v>
      </c>
      <c r="P13" s="2">
        <f t="shared" si="1"/>
        <v>100</v>
      </c>
    </row>
    <row r="14" spans="1:16" ht="27" customHeight="1" x14ac:dyDescent="0.25">
      <c r="A14" s="13" t="s">
        <v>37</v>
      </c>
      <c r="B14" s="10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7"/>
      <c r="N14" s="30">
        <v>1</v>
      </c>
      <c r="O14" s="1">
        <f t="shared" si="0"/>
        <v>1</v>
      </c>
      <c r="P14" s="2">
        <f t="shared" si="1"/>
        <v>100</v>
      </c>
    </row>
    <row r="15" spans="1:16" ht="27" customHeight="1" x14ac:dyDescent="0.25">
      <c r="A15" s="13" t="s">
        <v>50</v>
      </c>
      <c r="B15" s="10" t="s">
        <v>55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7"/>
      <c r="N15" s="30">
        <v>1</v>
      </c>
      <c r="O15" s="1">
        <f t="shared" si="0"/>
        <v>1</v>
      </c>
      <c r="P15" s="2">
        <f t="shared" si="1"/>
        <v>100</v>
      </c>
    </row>
    <row r="16" spans="1:16" ht="27" customHeight="1" x14ac:dyDescent="0.25">
      <c r="A16" s="13" t="s">
        <v>51</v>
      </c>
      <c r="B16" s="9" t="s">
        <v>54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7"/>
      <c r="N16" s="30">
        <v>1</v>
      </c>
      <c r="O16" s="1">
        <f t="shared" si="0"/>
        <v>1</v>
      </c>
      <c r="P16" s="2">
        <f t="shared" si="1"/>
        <v>100</v>
      </c>
    </row>
    <row r="17" spans="1:16" ht="27" customHeight="1" x14ac:dyDescent="0.25">
      <c r="A17" s="13" t="s">
        <v>52</v>
      </c>
      <c r="B17" s="10" t="s">
        <v>53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7"/>
      <c r="N17" s="30">
        <v>1</v>
      </c>
      <c r="O17" s="1">
        <f t="shared" si="0"/>
        <v>1</v>
      </c>
      <c r="P17" s="2">
        <f t="shared" si="1"/>
        <v>100</v>
      </c>
    </row>
    <row r="18" spans="1:16" ht="27" customHeight="1" x14ac:dyDescent="0.25">
      <c r="A18" s="13" t="s">
        <v>44</v>
      </c>
      <c r="B18" s="10" t="s">
        <v>29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7"/>
      <c r="N18" s="30">
        <v>0</v>
      </c>
      <c r="O18" s="1">
        <f t="shared" si="0"/>
        <v>0</v>
      </c>
      <c r="P18" s="2">
        <f t="shared" si="1"/>
        <v>0</v>
      </c>
    </row>
    <row r="19" spans="1:16" ht="27" customHeight="1" x14ac:dyDescent="0.25">
      <c r="A19" s="14" t="s">
        <v>45</v>
      </c>
      <c r="B19" s="10" t="s">
        <v>30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7"/>
      <c r="N19" s="30">
        <v>1</v>
      </c>
      <c r="O19" s="1">
        <f t="shared" si="0"/>
        <v>1</v>
      </c>
      <c r="P19" s="2">
        <f t="shared" si="1"/>
        <v>100</v>
      </c>
    </row>
    <row r="20" spans="1:16" ht="27" customHeight="1" x14ac:dyDescent="0.25">
      <c r="A20" s="13" t="s">
        <v>46</v>
      </c>
      <c r="B20" s="10" t="s">
        <v>31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7"/>
      <c r="N20" s="30">
        <v>1</v>
      </c>
      <c r="O20" s="1">
        <f t="shared" si="0"/>
        <v>1</v>
      </c>
      <c r="P20" s="2">
        <f t="shared" si="1"/>
        <v>100</v>
      </c>
    </row>
    <row r="21" spans="1:16" ht="27" customHeight="1" x14ac:dyDescent="0.25">
      <c r="A21" s="13" t="s">
        <v>47</v>
      </c>
      <c r="B21" s="10" t="s">
        <v>32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7"/>
      <c r="N21" s="30">
        <v>1</v>
      </c>
      <c r="O21" s="1">
        <f t="shared" si="0"/>
        <v>1</v>
      </c>
      <c r="P21" s="2">
        <f t="shared" si="1"/>
        <v>100</v>
      </c>
    </row>
    <row r="22" spans="1:16" ht="27" customHeight="1" x14ac:dyDescent="0.25">
      <c r="A22" s="13" t="s">
        <v>48</v>
      </c>
      <c r="B22" s="9" t="s">
        <v>33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7"/>
      <c r="N22" s="30">
        <v>1</v>
      </c>
      <c r="O22" s="1">
        <f t="shared" si="0"/>
        <v>1</v>
      </c>
      <c r="P22" s="2">
        <f t="shared" si="1"/>
        <v>100</v>
      </c>
    </row>
    <row r="23" spans="1:16" ht="27" customHeight="1" x14ac:dyDescent="0.25">
      <c r="A23" s="13" t="s">
        <v>49</v>
      </c>
      <c r="B23" s="9" t="s">
        <v>34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7"/>
      <c r="N23" s="30">
        <v>1</v>
      </c>
      <c r="O23" s="1">
        <f t="shared" si="0"/>
        <v>1</v>
      </c>
      <c r="P23" s="2">
        <f t="shared" si="1"/>
        <v>100</v>
      </c>
    </row>
    <row r="24" spans="1:16" ht="27" customHeight="1" x14ac:dyDescent="0.25">
      <c r="A24" s="15" t="s">
        <v>7</v>
      </c>
      <c r="B24" s="16"/>
      <c r="C24" s="2">
        <f t="shared" ref="C24:N24" si="2">SUM(C6:C23)/25*100</f>
        <v>0</v>
      </c>
      <c r="D24" s="2">
        <f t="shared" si="2"/>
        <v>0</v>
      </c>
      <c r="E24" s="2">
        <f t="shared" si="2"/>
        <v>0</v>
      </c>
      <c r="F24" s="2">
        <f t="shared" si="2"/>
        <v>0</v>
      </c>
      <c r="G24" s="2">
        <f t="shared" si="2"/>
        <v>0</v>
      </c>
      <c r="H24" s="2">
        <f t="shared" si="2"/>
        <v>0</v>
      </c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2"/>
        <v>0</v>
      </c>
      <c r="M24" s="2">
        <f t="shared" si="2"/>
        <v>0</v>
      </c>
      <c r="N24" s="2">
        <f>SUM(N6:N23)/18*100</f>
        <v>94.444444444444443</v>
      </c>
      <c r="O24" s="3"/>
      <c r="P24" s="3"/>
    </row>
  </sheetData>
  <mergeCells count="6">
    <mergeCell ref="A24:B24"/>
    <mergeCell ref="A1:P1"/>
    <mergeCell ref="A2:P2"/>
    <mergeCell ref="A3:P3"/>
    <mergeCell ref="A4:B4"/>
    <mergeCell ref="C4:P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revision/>
  <cp:lastPrinted>2016-10-21T18:36:23Z</cp:lastPrinted>
  <dcterms:created xsi:type="dcterms:W3CDTF">2016-08-12T21:18:25Z</dcterms:created>
  <dcterms:modified xsi:type="dcterms:W3CDTF">2020-01-20T18:19:16Z</dcterms:modified>
</cp:coreProperties>
</file>