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ESTADISTÍCA SEGURIDAD PÚBLICA 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7" i="1"/>
  <c r="P19" i="1"/>
  <c r="R9" i="1" l="1"/>
  <c r="D19" i="1" l="1"/>
  <c r="R8" i="1"/>
  <c r="Q16" i="1"/>
  <c r="R16" i="1" s="1"/>
  <c r="Q17" i="1"/>
  <c r="R17" i="1" s="1"/>
  <c r="Q18" i="1"/>
  <c r="R18" i="1" s="1"/>
  <c r="F19" i="1"/>
  <c r="G19" i="1"/>
  <c r="H19" i="1"/>
  <c r="I19" i="1"/>
  <c r="J19" i="1"/>
  <c r="K19" i="1"/>
  <c r="L19" i="1"/>
  <c r="M19" i="1"/>
  <c r="N19" i="1"/>
  <c r="O19" i="1"/>
  <c r="E19" i="1"/>
  <c r="R7" i="1"/>
  <c r="R12" i="1"/>
  <c r="R14" i="1"/>
  <c r="R10" i="1"/>
  <c r="R13" i="1"/>
  <c r="R15" i="1"/>
  <c r="R11" i="1"/>
</calcChain>
</file>

<file path=xl/comments1.xml><?xml version="1.0" encoding="utf-8"?>
<comments xmlns="http://schemas.openxmlformats.org/spreadsheetml/2006/main">
  <authors>
    <author>smarquez</author>
  </authors>
  <commentList>
    <comment ref="K8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Ausencia justifiada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Ausencia justifiacada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Ausencia justifiada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Ausencia justifiada</t>
        </r>
      </text>
    </comment>
    <comment ref="L10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M11" authorId="0">
      <text>
        <r>
          <rPr>
            <b/>
            <sz val="9"/>
            <color indexed="81"/>
            <rFont val="Tahoma"/>
            <charset val="1"/>
          </rPr>
          <t>Ausncia justificada</t>
        </r>
      </text>
    </comment>
    <comment ref="O12" authorId="0">
      <text>
        <r>
          <rPr>
            <b/>
            <sz val="9"/>
            <color indexed="81"/>
            <rFont val="Tahoma"/>
            <charset val="1"/>
          </rPr>
          <t>Ausencia justifiacada</t>
        </r>
      </text>
    </comment>
    <comment ref="P13" authorId="0">
      <text>
        <r>
          <rPr>
            <b/>
            <sz val="9"/>
            <color indexed="81"/>
            <rFont val="Tahoma"/>
            <family val="2"/>
          </rPr>
          <t>Ausencia justifiada</t>
        </r>
      </text>
    </comment>
    <comment ref="J14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M15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Ausencia justifiacada</t>
        </r>
      </text>
    </comment>
  </commentList>
</comments>
</file>

<file path=xl/sharedStrings.xml><?xml version="1.0" encoding="utf-8"?>
<sst xmlns="http://schemas.openxmlformats.org/spreadsheetml/2006/main" count="54" uniqueCount="32">
  <si>
    <t>AYUNTAMIENTO DE ZAPOPAN, JALISCO</t>
  </si>
  <si>
    <t>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</si>
  <si>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</si>
  <si>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</si>
  <si>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</si>
  <si>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</si>
  <si>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</si>
  <si>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</si>
  <si>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</si>
  <si>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</si>
  <si>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</si>
  <si>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PAN</t>
  </si>
  <si>
    <t>% TOTAL DE ASISTENCIA POR SESIÓN</t>
  </si>
  <si>
    <t>COMISIÓN EDILICIA DE SEGURIDAD PÚBLICA Y PROTECCIÓN CIVIL</t>
  </si>
  <si>
    <t>ESTADÍSTICA DE ASISTENCIA COMISIONES EDILICIAS 2019</t>
  </si>
  <si>
    <t>Oscar Javier Ramírez Castellanos</t>
  </si>
  <si>
    <t>José Antonio de la Torre Bravo</t>
  </si>
  <si>
    <t>Wendy Sofía Ramírez Campos</t>
  </si>
  <si>
    <t>Graciela de Obaldía Escalante</t>
  </si>
  <si>
    <t>Rafael Martínez Ramírez</t>
  </si>
  <si>
    <t>Melina Alatorre Núñez</t>
  </si>
  <si>
    <t>Marcela Páramo Ortega</t>
  </si>
  <si>
    <t>Laura Gabriela Cárdenas Rodríguez</t>
  </si>
  <si>
    <t>MORENA</t>
  </si>
  <si>
    <t>Sergio Barrera Sepulveda</t>
  </si>
  <si>
    <t>A partir del 31 de Enero de 2019, dejo de formar parte de la Comisión</t>
  </si>
  <si>
    <t>No formaba parte de la comisión</t>
  </si>
  <si>
    <t>Denisse Durán Gutiérrez</t>
  </si>
  <si>
    <t>Miguel Sainz Loya</t>
  </si>
  <si>
    <t>02/04/2019
11hrs</t>
  </si>
  <si>
    <t>02/04/2019
12hrs</t>
  </si>
  <si>
    <t>Carlos Gerardo Martínez Domínguez/Hugo Rodríguez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</si>
</sst>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9"/>
      <color theme="1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0" borderId="0" xfId="0" applyFont="1"/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5265385711123323"/>
          <c:y val="2.351552547159675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026-44C3-9866-9A8D1FC8CA87}"/>
              </c:ext>
            </c:extLst>
          </c:dPt>
          <c:cat>
            <c:strRef>
              <c:f>'ESTADISTÍCA SEGURIDAD PÚBLICA '!$A$7:$A$15</c:f>
              <c:strCache>
                <c:ptCount val="9"/>
                <c:pt idx="0">
                  <c:v>Oscar Javier Ramírez Castellanos</c:v>
                </c:pt>
                <c:pt idx="1">
                  <c:v>Carlos Gerardo Martínez Domínguez/Hugo Rodríguez Díaz</c:v>
                </c:pt>
                <c:pt idx="2">
                  <c:v>Sergio Barrera Sepulveda</c:v>
                </c:pt>
                <c:pt idx="3">
                  <c:v>Denisse Durán Gutiérrez</c:v>
                </c:pt>
                <c:pt idx="4">
                  <c:v>Graciela de Obaldía Escalante</c:v>
                </c:pt>
                <c:pt idx="5">
                  <c:v>Miguel Sainz Loya</c:v>
                </c:pt>
                <c:pt idx="6">
                  <c:v>Melina Alatorre Núñez</c:v>
                </c:pt>
                <c:pt idx="7">
                  <c:v>Marcela Páramo Ortega</c:v>
                </c:pt>
                <c:pt idx="8">
                  <c:v>Laura Gabriela Cárdenas Rodríguez</c:v>
                </c:pt>
              </c:strCache>
            </c:strRef>
          </c:cat>
          <c:val>
            <c:numRef>
              <c:f>'ESTADISTÍCA SEGURIDAD PÚBLICA '!$Q$7:$Q$15</c:f>
              <c:numCache>
                <c:formatCode>General</c:formatCode>
                <c:ptCount val="9"/>
                <c:pt idx="0">
                  <c:v>13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48064"/>
        <c:axId val="84249600"/>
      </c:barChart>
      <c:catAx>
        <c:axId val="84248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700" baseline="0"/>
            </a:pPr>
            <a:endParaRPr lang="es-MX"/>
          </a:p>
        </c:txPr>
        <c:crossAx val="84249600"/>
        <c:crosses val="autoZero"/>
        <c:auto val="1"/>
        <c:lblAlgn val="ctr"/>
        <c:lblOffset val="100"/>
        <c:tickLblSkip val="1"/>
        <c:noMultiLvlLbl val="0"/>
      </c:catAx>
      <c:valAx>
        <c:axId val="84249600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424806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DE SEGURIDAD PÚBLICA</a:t>
            </a:r>
            <a:r>
              <a:rPr lang="es-MX" sz="1000" baseline="0">
                <a:latin typeface="Century Gothic" pitchFamily="34" charset="0"/>
              </a:rPr>
              <a:t> Y PROTECCIÓN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SEGURIDAD PÚBLICA '!$A$7:$A$15</c:f>
              <c:strCache>
                <c:ptCount val="9"/>
                <c:pt idx="0">
                  <c:v>Oscar Javier Ramírez Castellanos</c:v>
                </c:pt>
                <c:pt idx="1">
                  <c:v>Carlos Gerardo Martínez Domínguez/Hugo Rodríguez Díaz</c:v>
                </c:pt>
                <c:pt idx="2">
                  <c:v>Sergio Barrera Sepulveda</c:v>
                </c:pt>
                <c:pt idx="3">
                  <c:v>Denisse Durán Gutiérrez</c:v>
                </c:pt>
                <c:pt idx="4">
                  <c:v>Graciela de Obaldía Escalante</c:v>
                </c:pt>
                <c:pt idx="5">
                  <c:v>Miguel Sainz Loya</c:v>
                </c:pt>
                <c:pt idx="6">
                  <c:v>Melina Alatorre Núñez</c:v>
                </c:pt>
                <c:pt idx="7">
                  <c:v>Marcela Páramo Ortega</c:v>
                </c:pt>
                <c:pt idx="8">
                  <c:v>Laura Gabriela Cárdenas Rodríguez</c:v>
                </c:pt>
              </c:strCache>
            </c:strRef>
          </c:cat>
          <c:val>
            <c:numRef>
              <c:f>'ESTADISTÍCA SEGURIDAD PÚBLICA '!$R$7:$R$15</c:f>
              <c:numCache>
                <c:formatCode>0</c:formatCode>
                <c:ptCount val="9"/>
                <c:pt idx="0">
                  <c:v>100</c:v>
                </c:pt>
                <c:pt idx="1">
                  <c:v>85.714285714285708</c:v>
                </c:pt>
                <c:pt idx="2">
                  <c:v>114.28571428571429</c:v>
                </c:pt>
                <c:pt idx="3">
                  <c:v>84.615384615384613</c:v>
                </c:pt>
                <c:pt idx="4">
                  <c:v>92.307692307692307</c:v>
                </c:pt>
                <c:pt idx="5">
                  <c:v>84.615384615384613</c:v>
                </c:pt>
                <c:pt idx="6">
                  <c:v>76.92307692307692</c:v>
                </c:pt>
                <c:pt idx="7">
                  <c:v>92.307692307692307</c:v>
                </c:pt>
                <c:pt idx="8">
                  <c:v>84.615384615384613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354"/>
          <c:h val="0.68476247115636157"/>
        </c:manualLayout>
      </c:layout>
      <c:overlay val="0"/>
      <c:txPr>
        <a:bodyPr/>
        <a:lstStyle/>
        <a:p>
          <a:pPr rtl="0">
            <a:defRPr lang="es-ES" sz="7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DE SEGURIDAD PÚBLICA Y PROTECCIÓN CIVIL</a:t>
            </a:r>
          </a:p>
        </c:rich>
      </c:tx>
      <c:layout>
        <c:manualLayout>
          <c:xMode val="edge"/>
          <c:yMode val="edge"/>
          <c:x val="0.56234029700236454"/>
          <c:y val="2.9801084990958404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D2-4594-AF81-84082FF2257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D2-4594-AF81-84082FF2257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D2-4594-AF81-84082FF2257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ED2-4594-AF81-84082FF2257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'ESTADISTÍCA SEGURIDAD PÚBLICA '!$D$6:$P$6</c:f>
              <c:strCache>
                <c:ptCount val="13"/>
                <c:pt idx="0">
                  <c:v>18/01/2019</c:v>
                </c:pt>
                <c:pt idx="1">
                  <c:v>07/02/2019</c:v>
                </c:pt>
                <c:pt idx="2">
                  <c:v>01/03/2019</c:v>
                </c:pt>
                <c:pt idx="3">
                  <c:v>02/04/2019
11hrs</c:v>
                </c:pt>
                <c:pt idx="4">
                  <c:v>02/04/2019
12hrs</c:v>
                </c:pt>
                <c:pt idx="5">
                  <c:v>20/05/2019</c:v>
                </c:pt>
                <c:pt idx="6">
                  <c:v>04/06/2019</c:v>
                </c:pt>
                <c:pt idx="7">
                  <c:v>03/07/2019</c:v>
                </c:pt>
                <c:pt idx="8">
                  <c:v>20/08/2019</c:v>
                </c:pt>
                <c:pt idx="9">
                  <c:v>05/09/2019</c:v>
                </c:pt>
                <c:pt idx="10">
                  <c:v>03/10/2019</c:v>
                </c:pt>
                <c:pt idx="11">
                  <c:v>05/11/2019</c:v>
                </c:pt>
                <c:pt idx="12">
                  <c:v>05/12/2019</c:v>
                </c:pt>
              </c:strCache>
            </c:strRef>
          </c:cat>
          <c:val>
            <c:numRef>
              <c:f>'ESTADISTÍCA SEGURIDAD PÚBLICA '!$D$19:$P$19</c:f>
              <c:numCache>
                <c:formatCode>0</c:formatCode>
                <c:ptCount val="13"/>
                <c:pt idx="0">
                  <c:v>90</c:v>
                </c:pt>
                <c:pt idx="1">
                  <c:v>88.888888888888886</c:v>
                </c:pt>
                <c:pt idx="2">
                  <c:v>77.777777777777786</c:v>
                </c:pt>
                <c:pt idx="3">
                  <c:v>88.888888888888886</c:v>
                </c:pt>
                <c:pt idx="4">
                  <c:v>77.777777777777786</c:v>
                </c:pt>
                <c:pt idx="5">
                  <c:v>88.888888888888886</c:v>
                </c:pt>
                <c:pt idx="6">
                  <c:v>77.777777777777786</c:v>
                </c:pt>
                <c:pt idx="7">
                  <c:v>88.888888888888886</c:v>
                </c:pt>
                <c:pt idx="8">
                  <c:v>88.888888888888886</c:v>
                </c:pt>
                <c:pt idx="9">
                  <c:v>77.777777777777786</c:v>
                </c:pt>
                <c:pt idx="10">
                  <c:v>88.888888888888886</c:v>
                </c:pt>
                <c:pt idx="11">
                  <c:v>66.666666666666657</c:v>
                </c:pt>
                <c:pt idx="12">
                  <c:v>66.666666666666657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8217472"/>
        <c:axId val="108219008"/>
        <c:axId val="0"/>
      </c:bar3DChart>
      <c:catAx>
        <c:axId val="108217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900">
                <a:latin typeface="Century Gothic" pitchFamily="34" charset="0"/>
              </a:defRPr>
            </a:pPr>
            <a:endParaRPr lang="es-MX"/>
          </a:p>
        </c:txPr>
        <c:crossAx val="108219008"/>
        <c:crosses val="autoZero"/>
        <c:auto val="1"/>
        <c:lblAlgn val="ctr"/>
        <c:lblOffset val="100"/>
        <c:noMultiLvlLbl val="0"/>
      </c:catAx>
      <c:valAx>
        <c:axId val="10821900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ES" sz="900">
                <a:latin typeface="Century Gothic" pitchFamily="34" charset="0"/>
              </a:defRPr>
            </a:pPr>
            <a:endParaRPr lang="es-MX"/>
          </a:p>
        </c:txPr>
        <c:crossAx val="10821747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20</xdr:row>
      <xdr:rowOff>11906</xdr:rowOff>
    </xdr:from>
    <xdr:to>
      <xdr:col>16</xdr:col>
      <xdr:colOff>314325</xdr:colOff>
      <xdr:row>37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255815</xdr:colOff>
      <xdr:row>0</xdr:row>
      <xdr:rowOff>149679</xdr:rowOff>
    </xdr:from>
    <xdr:to>
      <xdr:col>2</xdr:col>
      <xdr:colOff>580159</xdr:colOff>
      <xdr:row>3</xdr:row>
      <xdr:rowOff>276540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5" y="149679"/>
          <a:ext cx="1172935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66675</xdr:rowOff>
    </xdr:from>
    <xdr:to>
      <xdr:col>4</xdr:col>
      <xdr:colOff>632112</xdr:colOff>
      <xdr:row>36</xdr:row>
      <xdr:rowOff>173182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429491</xdr:colOff>
      <xdr:row>39</xdr:row>
      <xdr:rowOff>43295</xdr:rowOff>
    </xdr:from>
    <xdr:to>
      <xdr:col>8</xdr:col>
      <xdr:colOff>742950</xdr:colOff>
      <xdr:row>66</xdr:row>
      <xdr:rowOff>167120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0</xdr:colOff>
      <xdr:row>0</xdr:row>
      <xdr:rowOff>176893</xdr:rowOff>
    </xdr:from>
    <xdr:to>
      <xdr:col>14</xdr:col>
      <xdr:colOff>79415</xdr:colOff>
      <xdr:row>3</xdr:row>
      <xdr:rowOff>303754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76539" y="176893"/>
          <a:ext cx="1175656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9/02/Integracion_Comisiones_Edilicias_31012019_2da.Modificacion.doc" TargetMode="External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5"/>
  <sheetViews>
    <sheetView tabSelected="1" zoomScaleNormal="100" zoomScaleSheetLayoutView="100" workbookViewId="0">
      <selection activeCell="Q12" sqref="Q12"/>
    </sheetView>
  </sheetViews>
  <sheetFormatPr baseColWidth="10" defaultColWidth="11.42578125" defaultRowHeight="15" x14ac:dyDescent="0.25"/>
  <cols>
    <col min="1" max="1" width="38.42578125" customWidth="1"/>
    <col min="2" max="2" width="12.7109375" customWidth="1"/>
    <col min="3" max="3" width="14.7109375" customWidth="1"/>
    <col min="4" max="18" width="16.42578125" customWidth="1"/>
  </cols>
  <sheetData>
    <row r="1" spans="1:18" ht="27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28.5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ht="29.25" customHeight="1" x14ac:dyDescent="0.25">
      <c r="A3" s="22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27" customHeight="1" x14ac:dyDescent="0.25">
      <c r="A4" s="25" t="s">
        <v>13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1:18" ht="21.75" customHeight="1" x14ac:dyDescent="0.25">
      <c r="A5" s="28" t="s">
        <v>2</v>
      </c>
      <c r="B5" s="28" t="s">
        <v>3</v>
      </c>
      <c r="C5" s="28" t="s">
        <v>4</v>
      </c>
      <c r="D5" s="28" t="s">
        <v>5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ht="56.25" customHeight="1" x14ac:dyDescent="0.25">
      <c r="A6" s="28"/>
      <c r="B6" s="28"/>
      <c r="C6" s="28"/>
      <c r="D6" s="11">
        <v>43483</v>
      </c>
      <c r="E6" s="11">
        <v>43503</v>
      </c>
      <c r="F6" s="11">
        <v>43525</v>
      </c>
      <c r="G6" s="11" t="s">
        <v>29</v>
      </c>
      <c r="H6" s="11" t="s">
        <v>30</v>
      </c>
      <c r="I6" s="11">
        <v>43605</v>
      </c>
      <c r="J6" s="11">
        <v>43620</v>
      </c>
      <c r="K6" s="11">
        <v>43649</v>
      </c>
      <c r="L6" s="11">
        <v>43697</v>
      </c>
      <c r="M6" s="11">
        <v>43713</v>
      </c>
      <c r="N6" s="11">
        <v>43741</v>
      </c>
      <c r="O6" s="11">
        <v>43774</v>
      </c>
      <c r="P6" s="11">
        <v>43804</v>
      </c>
      <c r="Q6" s="5" t="s">
        <v>6</v>
      </c>
      <c r="R6" s="5" t="s">
        <v>7</v>
      </c>
    </row>
    <row r="7" spans="1:18" ht="27.95" customHeight="1" x14ac:dyDescent="0.25">
      <c r="A7" s="16" t="s">
        <v>15</v>
      </c>
      <c r="B7" s="3" t="s">
        <v>8</v>
      </c>
      <c r="C7" s="3" t="s">
        <v>9</v>
      </c>
      <c r="D7" s="12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4">
        <v>1</v>
      </c>
      <c r="P7" s="4">
        <v>1</v>
      </c>
      <c r="Q7" s="6">
        <f>SUM(D7:P7)</f>
        <v>13</v>
      </c>
      <c r="R7" s="7">
        <f>(Q7*100)/($Q$7)</f>
        <v>100</v>
      </c>
    </row>
    <row r="8" spans="1:18" ht="27.95" customHeight="1" x14ac:dyDescent="0.25">
      <c r="A8" s="17" t="s">
        <v>31</v>
      </c>
      <c r="B8" s="3" t="s">
        <v>10</v>
      </c>
      <c r="C8" s="3" t="s">
        <v>23</v>
      </c>
      <c r="D8" s="13" t="s">
        <v>26</v>
      </c>
      <c r="E8" s="3">
        <v>0</v>
      </c>
      <c r="F8" s="3">
        <v>1</v>
      </c>
      <c r="G8" s="3">
        <v>0</v>
      </c>
      <c r="H8" s="3">
        <v>0</v>
      </c>
      <c r="I8" s="3">
        <v>0</v>
      </c>
      <c r="J8" s="3">
        <v>1</v>
      </c>
      <c r="K8" s="3">
        <v>0</v>
      </c>
      <c r="L8" s="3">
        <v>1</v>
      </c>
      <c r="M8" s="3">
        <v>1</v>
      </c>
      <c r="N8" s="3">
        <v>1</v>
      </c>
      <c r="O8" s="4">
        <v>1</v>
      </c>
      <c r="P8" s="3">
        <v>0</v>
      </c>
      <c r="Q8" s="6">
        <f t="shared" ref="Q8:Q15" si="0">SUM(D8:P8)</f>
        <v>6</v>
      </c>
      <c r="R8" s="7">
        <f>(Q8*100)/(7)</f>
        <v>85.714285714285708</v>
      </c>
    </row>
    <row r="9" spans="1:18" ht="27.95" customHeight="1" x14ac:dyDescent="0.25">
      <c r="A9" s="17" t="s">
        <v>24</v>
      </c>
      <c r="B9" s="3" t="s">
        <v>10</v>
      </c>
      <c r="C9" s="3" t="s">
        <v>9</v>
      </c>
      <c r="D9" s="13" t="s">
        <v>26</v>
      </c>
      <c r="E9" s="3">
        <v>1</v>
      </c>
      <c r="F9" s="3">
        <v>0</v>
      </c>
      <c r="G9" s="3">
        <v>1</v>
      </c>
      <c r="H9" s="3">
        <v>1</v>
      </c>
      <c r="I9" s="3">
        <v>1</v>
      </c>
      <c r="J9" s="3">
        <v>0</v>
      </c>
      <c r="K9" s="3">
        <v>1</v>
      </c>
      <c r="L9" s="3">
        <v>1</v>
      </c>
      <c r="M9" s="3">
        <v>1</v>
      </c>
      <c r="N9" s="3">
        <v>1</v>
      </c>
      <c r="O9" s="4">
        <v>0</v>
      </c>
      <c r="P9" s="3">
        <v>0</v>
      </c>
      <c r="Q9" s="6">
        <f t="shared" si="0"/>
        <v>8</v>
      </c>
      <c r="R9" s="7">
        <f>(Q9*100)/(7)</f>
        <v>114.28571428571429</v>
      </c>
    </row>
    <row r="10" spans="1:18" ht="27.95" customHeight="1" x14ac:dyDescent="0.25">
      <c r="A10" s="17" t="s">
        <v>27</v>
      </c>
      <c r="B10" s="3" t="s">
        <v>10</v>
      </c>
      <c r="C10" s="3" t="s">
        <v>23</v>
      </c>
      <c r="D10" s="12">
        <v>1</v>
      </c>
      <c r="E10" s="3">
        <v>1</v>
      </c>
      <c r="F10" s="3">
        <v>1</v>
      </c>
      <c r="G10" s="3">
        <v>1</v>
      </c>
      <c r="H10" s="3">
        <v>0</v>
      </c>
      <c r="I10" s="3">
        <v>1</v>
      </c>
      <c r="J10" s="3">
        <v>1</v>
      </c>
      <c r="K10" s="3">
        <v>1</v>
      </c>
      <c r="L10" s="3">
        <v>0</v>
      </c>
      <c r="M10" s="3">
        <v>1</v>
      </c>
      <c r="N10" s="3">
        <v>1</v>
      </c>
      <c r="O10" s="4">
        <v>1</v>
      </c>
      <c r="P10" s="4">
        <v>1</v>
      </c>
      <c r="Q10" s="6">
        <f t="shared" si="0"/>
        <v>11</v>
      </c>
      <c r="R10" s="7">
        <f t="shared" ref="R10:R15" si="1">(Q10*100)/($Q$7)</f>
        <v>84.615384615384613</v>
      </c>
    </row>
    <row r="11" spans="1:18" ht="27.95" customHeight="1" x14ac:dyDescent="0.25">
      <c r="A11" s="16" t="s">
        <v>18</v>
      </c>
      <c r="B11" s="3" t="s">
        <v>10</v>
      </c>
      <c r="C11" s="3" t="s">
        <v>9</v>
      </c>
      <c r="D11" s="12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0</v>
      </c>
      <c r="N11" s="3">
        <v>1</v>
      </c>
      <c r="O11" s="4">
        <v>1</v>
      </c>
      <c r="P11" s="4">
        <v>1</v>
      </c>
      <c r="Q11" s="6">
        <f t="shared" si="0"/>
        <v>12</v>
      </c>
      <c r="R11" s="7">
        <f t="shared" si="1"/>
        <v>92.307692307692307</v>
      </c>
    </row>
    <row r="12" spans="1:18" ht="27.95" customHeight="1" x14ac:dyDescent="0.25">
      <c r="A12" s="17" t="s">
        <v>28</v>
      </c>
      <c r="B12" s="3" t="s">
        <v>10</v>
      </c>
      <c r="C12" s="3" t="s">
        <v>9</v>
      </c>
      <c r="D12" s="12">
        <v>0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4">
        <v>0</v>
      </c>
      <c r="P12" s="4">
        <v>1</v>
      </c>
      <c r="Q12" s="6">
        <f t="shared" si="0"/>
        <v>11</v>
      </c>
      <c r="R12" s="7">
        <f t="shared" si="1"/>
        <v>84.615384615384613</v>
      </c>
    </row>
    <row r="13" spans="1:18" ht="27.95" customHeight="1" x14ac:dyDescent="0.25">
      <c r="A13" s="17" t="s">
        <v>20</v>
      </c>
      <c r="B13" s="3" t="s">
        <v>10</v>
      </c>
      <c r="C13" s="3" t="s">
        <v>9</v>
      </c>
      <c r="D13" s="12">
        <v>1</v>
      </c>
      <c r="E13" s="3">
        <v>1</v>
      </c>
      <c r="F13" s="3">
        <v>0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0</v>
      </c>
      <c r="O13" s="4">
        <v>1</v>
      </c>
      <c r="P13" s="3">
        <v>0</v>
      </c>
      <c r="Q13" s="6">
        <f t="shared" si="0"/>
        <v>10</v>
      </c>
      <c r="R13" s="7">
        <f t="shared" si="1"/>
        <v>76.92307692307692</v>
      </c>
    </row>
    <row r="14" spans="1:18" ht="27.95" customHeight="1" x14ac:dyDescent="0.25">
      <c r="A14" s="17" t="s">
        <v>21</v>
      </c>
      <c r="B14" s="3" t="s">
        <v>10</v>
      </c>
      <c r="C14" s="3" t="s">
        <v>9</v>
      </c>
      <c r="D14" s="12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0</v>
      </c>
      <c r="K14" s="3">
        <v>1</v>
      </c>
      <c r="L14" s="3">
        <v>1</v>
      </c>
      <c r="M14" s="3">
        <v>1</v>
      </c>
      <c r="N14" s="3">
        <v>1</v>
      </c>
      <c r="O14" s="4">
        <v>1</v>
      </c>
      <c r="P14" s="4">
        <v>1</v>
      </c>
      <c r="Q14" s="6">
        <f t="shared" si="0"/>
        <v>12</v>
      </c>
      <c r="R14" s="7">
        <f t="shared" si="1"/>
        <v>92.307692307692307</v>
      </c>
    </row>
    <row r="15" spans="1:18" ht="27.95" customHeight="1" x14ac:dyDescent="0.25">
      <c r="A15" s="17" t="s">
        <v>22</v>
      </c>
      <c r="B15" s="3" t="s">
        <v>10</v>
      </c>
      <c r="C15" s="3" t="s">
        <v>9</v>
      </c>
      <c r="D15" s="12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0</v>
      </c>
      <c r="N15" s="3">
        <v>1</v>
      </c>
      <c r="O15" s="4">
        <v>0</v>
      </c>
      <c r="P15" s="4">
        <v>1</v>
      </c>
      <c r="Q15" s="6">
        <f t="shared" si="0"/>
        <v>11</v>
      </c>
      <c r="R15" s="7">
        <f t="shared" si="1"/>
        <v>84.615384615384613</v>
      </c>
    </row>
    <row r="16" spans="1:18" ht="27.95" customHeight="1" x14ac:dyDescent="0.25">
      <c r="A16" s="14" t="s">
        <v>16</v>
      </c>
      <c r="B16" s="3" t="s">
        <v>10</v>
      </c>
      <c r="C16" s="3" t="s">
        <v>11</v>
      </c>
      <c r="D16" s="12">
        <v>1</v>
      </c>
      <c r="E16" s="29" t="s">
        <v>25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  <c r="Q16" s="6">
        <f t="shared" ref="Q8:Q18" si="2">SUM(D16:O16)</f>
        <v>1</v>
      </c>
      <c r="R16" s="7">
        <f>(Q16*100)/(1)</f>
        <v>100</v>
      </c>
    </row>
    <row r="17" spans="1:18" ht="27.95" customHeight="1" x14ac:dyDescent="0.25">
      <c r="A17" s="14" t="s">
        <v>17</v>
      </c>
      <c r="B17" s="3" t="s">
        <v>10</v>
      </c>
      <c r="C17" s="3" t="s">
        <v>23</v>
      </c>
      <c r="D17" s="12">
        <v>1</v>
      </c>
      <c r="E17" s="29" t="s">
        <v>25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6">
        <f t="shared" si="2"/>
        <v>1</v>
      </c>
      <c r="R17" s="7">
        <f t="shared" ref="R17:R18" si="3">(Q17*100)/(1)</f>
        <v>100</v>
      </c>
    </row>
    <row r="18" spans="1:18" ht="27.95" customHeight="1" x14ac:dyDescent="0.25">
      <c r="A18" s="15" t="s">
        <v>19</v>
      </c>
      <c r="B18" s="3" t="s">
        <v>10</v>
      </c>
      <c r="C18" s="3" t="s">
        <v>9</v>
      </c>
      <c r="D18" s="12">
        <v>1</v>
      </c>
      <c r="E18" s="29" t="s">
        <v>25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6">
        <f t="shared" si="2"/>
        <v>1</v>
      </c>
      <c r="R18" s="7">
        <f t="shared" si="3"/>
        <v>100</v>
      </c>
    </row>
    <row r="19" spans="1:18" ht="29.25" customHeight="1" x14ac:dyDescent="0.25">
      <c r="A19" s="18" t="s">
        <v>12</v>
      </c>
      <c r="B19" s="18"/>
      <c r="C19" s="18"/>
      <c r="D19" s="8">
        <f>AVERAGE(D7,D10,D11,D12,D13,D14,D15,D16,D17,D18)*100</f>
        <v>90</v>
      </c>
      <c r="E19" s="8">
        <f>AVERAGE(E7:E15)*100</f>
        <v>88.888888888888886</v>
      </c>
      <c r="F19" s="8">
        <f t="shared" ref="F19:O19" si="4">AVERAGE(F7:F15)*100</f>
        <v>77.777777777777786</v>
      </c>
      <c r="G19" s="8">
        <f t="shared" si="4"/>
        <v>88.888888888888886</v>
      </c>
      <c r="H19" s="8">
        <f t="shared" si="4"/>
        <v>77.777777777777786</v>
      </c>
      <c r="I19" s="8">
        <f t="shared" si="4"/>
        <v>88.888888888888886</v>
      </c>
      <c r="J19" s="8">
        <f t="shared" si="4"/>
        <v>77.777777777777786</v>
      </c>
      <c r="K19" s="8">
        <f t="shared" si="4"/>
        <v>88.888888888888886</v>
      </c>
      <c r="L19" s="8">
        <f t="shared" si="4"/>
        <v>88.888888888888886</v>
      </c>
      <c r="M19" s="8">
        <f t="shared" si="4"/>
        <v>77.777777777777786</v>
      </c>
      <c r="N19" s="8">
        <f t="shared" si="4"/>
        <v>88.888888888888886</v>
      </c>
      <c r="O19" s="8">
        <f t="shared" si="4"/>
        <v>66.666666666666657</v>
      </c>
      <c r="P19" s="8">
        <f>AVERAGE(P7:P15)*100</f>
        <v>66.666666666666657</v>
      </c>
      <c r="Q19" s="9"/>
      <c r="R19" s="10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44" spans="12:13" x14ac:dyDescent="0.25">
      <c r="L44" s="2"/>
      <c r="M44" s="2"/>
    </row>
    <row r="45" spans="12:13" x14ac:dyDescent="0.25">
      <c r="L45" s="2"/>
      <c r="M45" s="2"/>
    </row>
  </sheetData>
  <mergeCells count="12">
    <mergeCell ref="A19:C19"/>
    <mergeCell ref="A1:R1"/>
    <mergeCell ref="A2:R2"/>
    <mergeCell ref="A3:R3"/>
    <mergeCell ref="A4:R4"/>
    <mergeCell ref="A5:A6"/>
    <mergeCell ref="B5:B6"/>
    <mergeCell ref="C5:C6"/>
    <mergeCell ref="D5:R5"/>
    <mergeCell ref="E16:P16"/>
    <mergeCell ref="E17:P17"/>
    <mergeCell ref="E18:P18"/>
  </mergeCells>
  <hyperlinks>
    <hyperlink ref="E16:O16" r:id="rId1" display="A partir del 31 de Enero de 2019, dejaron de formar parte de la Comisión"/>
    <hyperlink ref="E17:O18" r:id="rId2" display="A partir del 31 de Enero de 2019, dejaron de formar parte de la Comisión"/>
  </hyperlinks>
  <pageMargins left="0.7" right="0.7" top="0.75" bottom="0.75" header="0.3" footer="0.3"/>
  <pageSetup paperSize="5" scale="47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SEGURIDAD PÚBLICA 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2016-03-02T18:49:34Z</dcterms:created>
  <dcterms:modified xsi:type="dcterms:W3CDTF">2020-01-03T19:41:48Z</dcterms:modified>
</cp:coreProperties>
</file>