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stadística de Asistencia" sheetId="1" r:id="rId1"/>
  </sheets>
  <definedNames>
    <definedName name="_xlnm.Print_Area" localSheetId="0">'Estadística de Asistencia'!$A$1:$Q$66</definedName>
  </definedNames>
  <calcPr calcId="14562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7" i="1"/>
  <c r="N20" i="1"/>
  <c r="O20" i="1"/>
  <c r="Q17" i="1" l="1"/>
  <c r="G20" i="1"/>
  <c r="B20" i="1"/>
  <c r="Q16" i="1"/>
  <c r="M20" i="1"/>
  <c r="C20" i="1"/>
  <c r="D20" i="1"/>
  <c r="E20" i="1"/>
  <c r="F20" i="1"/>
  <c r="H20" i="1"/>
  <c r="I20" i="1"/>
  <c r="J20" i="1"/>
  <c r="K20" i="1"/>
  <c r="L20" i="1"/>
  <c r="Q8" i="1"/>
  <c r="Q9" i="1"/>
  <c r="Q11" i="1"/>
  <c r="Q13" i="1"/>
  <c r="Q15" i="1"/>
  <c r="Q19" i="1"/>
  <c r="Q7" i="1"/>
  <c r="Q18" i="1" l="1"/>
  <c r="Q14" i="1"/>
  <c r="Q12" i="1"/>
  <c r="Q10" i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<sst xmlns="http://schemas.openxmlformats.org/spreadsheetml/2006/main" count="23" uniqueCount="23">
  <si>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AYUNTAMIENTO DE ZAPOPAN, JALISCO</t>
  </si>
  <si>
    <t>TRANSPARENCIA Y BUENAS PRÁCTICAS</t>
  </si>
  <si>
    <t xml:space="preserve"> Consejo de Giros Restringidos sobre Venta y Consumo de Bebidas Alcohólicas</t>
  </si>
  <si>
    <t>NOMBRE DE REGIDOR (A)</t>
  </si>
  <si>
    <t>Total de asistencias</t>
  </si>
  <si>
    <t>Porcentaje de Asistencia por regidor</t>
  </si>
  <si>
    <t>% TOTAL DE ASISTENCIA POR SESIÓN</t>
  </si>
  <si>
    <t>Abril</t>
  </si>
  <si>
    <t>ESTADÍSTICA DE ASISTENCIA COMISIONES EDILICIAS 2019</t>
  </si>
  <si>
    <t>José Antonio  De La Torre Bravo</t>
  </si>
  <si>
    <t>Ivan Ricardo Chavez Gómez</t>
  </si>
  <si>
    <t>Hugo Rodriguez Diaz</t>
  </si>
  <si>
    <t>Abel Octavio Salgado Peña</t>
  </si>
  <si>
    <t>Sergio Javier Ramírez Contreras/Alfredo Aceves Fernandez</t>
  </si>
  <si>
    <t>Jesús Pablo Lemus Navarro/Graciela de Obaldía Escalante</t>
  </si>
  <si>
    <t>Sergio Barrera Sepulveda/Marcela Páramo Ortega</t>
  </si>
  <si>
    <t>José Luis Tostado Bastidas /Cuauthémc Gamez Ponce</t>
  </si>
  <si>
    <t>Tatiana Esther Anaya Zúñiga/Lic. Fco. José Cárdenas Gonzalez</t>
  </si>
  <si>
    <t>Eric Sebastián Dorantes Valencia</t>
  </si>
  <si>
    <t>José Luis Alzati Mariscal/Aldo De Anda García</t>
  </si>
  <si>
    <t>Laura Gabriela Cárdenas Rodriguez/ Melina Alatorre Núñez</t>
  </si>
  <si>
    <t>Oscar Javier Ramirez Castellanos/ Miguel Saínz Loyola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</si>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</sst>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14" fontId="10" fillId="4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6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2" fillId="2" borderId="6" xfId="6" applyFont="1" applyFill="1" applyBorder="1" applyAlignment="1" applyProtection="1">
      <alignment horizontal="center" vertical="center" wrapText="1"/>
    </xf>
    <xf numFmtId="0" fontId="12" fillId="0" borderId="7" xfId="6" applyFont="1" applyBorder="1" applyAlignment="1" applyProtection="1">
      <alignment horizontal="center" vertical="top" wrapText="1"/>
    </xf>
    <xf numFmtId="0" fontId="12" fillId="0" borderId="8" xfId="6" applyFont="1" applyBorder="1" applyAlignment="1" applyProtection="1">
      <alignment horizontal="center" vertical="top" wrapText="1"/>
    </xf>
    <xf numFmtId="0" fontId="12" fillId="0" borderId="9" xfId="6" applyFont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'Estadística de Asistencia'!$A$7:$A$19</c:f>
              <c:strCache>
                <c:ptCount val="13"/>
                <c:pt idx="0">
                  <c:v>Jesús Pablo Lemus Navarro/Graciela de Obaldía Escalante</c:v>
                </c:pt>
                <c:pt idx="1">
                  <c:v>Laura Gabriela Cárdenas Rodriguez/ Melina Alatorre Núñez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Castellanos/ Miguel Saínz Loyola</c:v>
                </c:pt>
                <c:pt idx="5">
                  <c:v>Sergio Barrera Sepulveda/Marcela Páramo Ortega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/Cuauthémc Gamez Ponce</c:v>
                </c:pt>
                <c:pt idx="9">
                  <c:v>Sergio Javier Ramírez Contreras/Alfredo Aceves Fernandez</c:v>
                </c:pt>
                <c:pt idx="10">
                  <c:v>Tatiana Esther Anaya Zúñiga/Lic. Fco. José Cárdenas Gonzalez</c:v>
                </c:pt>
                <c:pt idx="11">
                  <c:v>Eric Sebastián Dorantes Valencia</c:v>
                </c:pt>
                <c:pt idx="12">
                  <c:v>José Luis Alzati Mariscal/Aldo De Anda García</c:v>
                </c:pt>
              </c:strCache>
            </c:strRef>
          </c:cat>
          <c:val>
            <c:numRef>
              <c:f>'Estadística de Asistencia'!$P$7:$P$19</c:f>
              <c:numCache>
                <c:formatCode>0</c:formatCode>
                <c:ptCount val="13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  <c:pt idx="10">
                  <c:v>12</c:v>
                </c:pt>
                <c:pt idx="11">
                  <c:v>9</c:v>
                </c:pt>
                <c:pt idx="1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07968"/>
        <c:axId val="93840128"/>
      </c:barChart>
      <c:catAx>
        <c:axId val="93907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93840128"/>
        <c:crosses val="autoZero"/>
        <c:auto val="1"/>
        <c:lblAlgn val="ctr"/>
        <c:lblOffset val="100"/>
        <c:tickLblSkip val="1"/>
        <c:noMultiLvlLbl val="0"/>
      </c:catAx>
      <c:valAx>
        <c:axId val="93840128"/>
        <c:scaling>
          <c:orientation val="minMax"/>
          <c:max val="8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9390796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Asistencia'!$A$7:$A$19</c:f>
              <c:strCache>
                <c:ptCount val="13"/>
                <c:pt idx="0">
                  <c:v>Jesús Pablo Lemus Navarro/Graciela de Obaldía Escalante</c:v>
                </c:pt>
                <c:pt idx="1">
                  <c:v>Laura Gabriela Cárdenas Rodriguez/ Melina Alatorre Núñez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Castellanos/ Miguel Saínz Loyola</c:v>
                </c:pt>
                <c:pt idx="5">
                  <c:v>Sergio Barrera Sepulveda/Marcela Páramo Ortega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/Cuauthémc Gamez Ponce</c:v>
                </c:pt>
                <c:pt idx="9">
                  <c:v>Sergio Javier Ramírez Contreras/Alfredo Aceves Fernandez</c:v>
                </c:pt>
                <c:pt idx="10">
                  <c:v>Tatiana Esther Anaya Zúñiga/Lic. Fco. José Cárdenas Gonzalez</c:v>
                </c:pt>
                <c:pt idx="11">
                  <c:v>Eric Sebastián Dorantes Valencia</c:v>
                </c:pt>
                <c:pt idx="12">
                  <c:v>José Luis Alzati Mariscal/Aldo De Anda García</c:v>
                </c:pt>
              </c:strCache>
            </c:strRef>
          </c:cat>
          <c:val>
            <c:numRef>
              <c:f>'Estadística de Asistencia'!$Q$7:$Q$19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84.615384615384613</c:v>
                </c:pt>
                <c:pt idx="3">
                  <c:v>92.307692307692307</c:v>
                </c:pt>
                <c:pt idx="4">
                  <c:v>84.615384615384613</c:v>
                </c:pt>
                <c:pt idx="5">
                  <c:v>92.307692307692307</c:v>
                </c:pt>
                <c:pt idx="6">
                  <c:v>84.615384615384613</c:v>
                </c:pt>
                <c:pt idx="7">
                  <c:v>92.307692307692307</c:v>
                </c:pt>
                <c:pt idx="8">
                  <c:v>76.92307692307692</c:v>
                </c:pt>
                <c:pt idx="9">
                  <c:v>100</c:v>
                </c:pt>
                <c:pt idx="10">
                  <c:v>92.307692307692307</c:v>
                </c:pt>
                <c:pt idx="11">
                  <c:v>69.230769230769226</c:v>
                </c:pt>
                <c:pt idx="12">
                  <c:v>76.92307692307692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335604228921832"/>
          <c:y val="0.14849322072371537"/>
          <c:w val="0.37291501936185217"/>
          <c:h val="0.7998255564672787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36067036567665561"/>
                  <c:y val="-2.846299384975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6-4D5C-ADDF-8BC0619FB737}"/>
                </c:ext>
              </c:extLst>
            </c:dLbl>
            <c:dLbl>
              <c:idx val="1"/>
              <c:layout>
                <c:manualLayout>
                  <c:x val="0.27083796976462615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6-4D5C-ADDF-8BC0619FB737}"/>
                </c:ext>
              </c:extLst>
            </c:dLbl>
            <c:dLbl>
              <c:idx val="2"/>
              <c:layout>
                <c:manualLayout>
                  <c:x val="0.45586588970283626"/>
                  <c:y val="-1.1385197539900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6-4D5C-ADDF-8BC0619FB737}"/>
                </c:ext>
              </c:extLst>
            </c:dLbl>
            <c:dLbl>
              <c:idx val="4"/>
              <c:layout>
                <c:manualLayout>
                  <c:x val="0.40893851870401476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6-4D5C-ADDF-8BC0619FB737}"/>
                </c:ext>
              </c:extLst>
            </c:dLbl>
            <c:dLbl>
              <c:idx val="5"/>
              <c:layout>
                <c:manualLayout>
                  <c:x val="0.35798880161958024"/>
                  <c:y val="-8.5388981549257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656-4D5C-ADDF-8BC0619FB737}"/>
                </c:ext>
              </c:extLst>
            </c:dLbl>
            <c:dLbl>
              <c:idx val="6"/>
              <c:layout>
                <c:manualLayout>
                  <c:x val="0.45452510767429849"/>
                  <c:y val="-1.138519753990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45452510767429849"/>
                  <c:y val="-2.846299384975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40357539058986397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35396645553396699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35664801959104248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36201114770519349"/>
                  <c:y val="-1.4231496924876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30972064859222109"/>
                  <c:y val="-8.53889815492567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40491617261840163"/>
                  <c:y val="-5.69259876995042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Asistencia'!$B$6:$O$6</c:f>
              <c:strCache>
                <c:ptCount val="14"/>
                <c:pt idx="0">
                  <c:v>29/01/2019</c:v>
                </c:pt>
                <c:pt idx="1">
                  <c:v>27/02/2019</c:v>
                </c:pt>
                <c:pt idx="2">
                  <c:v>29/03/2019</c:v>
                </c:pt>
                <c:pt idx="3">
                  <c:v>Abril</c:v>
                </c:pt>
                <c:pt idx="4">
                  <c:v>03/05/2019</c:v>
                </c:pt>
                <c:pt idx="5">
                  <c:v>30/05/2019</c:v>
                </c:pt>
                <c:pt idx="6">
                  <c:v>27/06/2019</c:v>
                </c:pt>
                <c:pt idx="7">
                  <c:v>29/07/2019</c:v>
                </c:pt>
                <c:pt idx="8">
                  <c:v>08/08/2019</c:v>
                </c:pt>
                <c:pt idx="9">
                  <c:v>29/08/2019</c:v>
                </c:pt>
                <c:pt idx="10">
                  <c:v>12/09/2019</c:v>
                </c:pt>
                <c:pt idx="11">
                  <c:v>11/10/2019</c:v>
                </c:pt>
                <c:pt idx="12">
                  <c:v>08/11/2019</c:v>
                </c:pt>
                <c:pt idx="13">
                  <c:v>10/12/2019</c:v>
                </c:pt>
              </c:strCache>
            </c:strRef>
          </c:cat>
          <c:val>
            <c:numRef>
              <c:f>'Estadística de Asistencia'!$B$20:$O$20</c:f>
              <c:numCache>
                <c:formatCode>0</c:formatCode>
                <c:ptCount val="14"/>
                <c:pt idx="0">
                  <c:v>84.615384615384613</c:v>
                </c:pt>
                <c:pt idx="1">
                  <c:v>69.230769230769226</c:v>
                </c:pt>
                <c:pt idx="2">
                  <c:v>100</c:v>
                </c:pt>
                <c:pt idx="3">
                  <c:v>0</c:v>
                </c:pt>
                <c:pt idx="4">
                  <c:v>92.307692307692307</c:v>
                </c:pt>
                <c:pt idx="5">
                  <c:v>84.615384615384613</c:v>
                </c:pt>
                <c:pt idx="6">
                  <c:v>100</c:v>
                </c:pt>
                <c:pt idx="7">
                  <c:v>100</c:v>
                </c:pt>
                <c:pt idx="8">
                  <c:v>92.307692307692307</c:v>
                </c:pt>
                <c:pt idx="9">
                  <c:v>84.615384615384613</c:v>
                </c:pt>
                <c:pt idx="10">
                  <c:v>84.615384615384613</c:v>
                </c:pt>
                <c:pt idx="11">
                  <c:v>84.615384615384613</c:v>
                </c:pt>
                <c:pt idx="12">
                  <c:v>76.923076923076934</c:v>
                </c:pt>
                <c:pt idx="13">
                  <c:v>92.307692307692307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6-4D5C-ADDF-8BC0619FB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82435072"/>
        <c:axId val="82440960"/>
        <c:axId val="0"/>
      </c:bar3DChart>
      <c:catAx>
        <c:axId val="8243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82440960"/>
        <c:crosses val="autoZero"/>
        <c:auto val="0"/>
        <c:lblAlgn val="ctr"/>
        <c:lblOffset val="100"/>
        <c:noMultiLvlLbl val="0"/>
      </c:catAx>
      <c:valAx>
        <c:axId val="82440960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8243507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733424</xdr:colOff>
      <xdr:row>22</xdr:row>
      <xdr:rowOff>104775</xdr:rowOff>
    </xdr:from>
    <xdr:to>
      <xdr:col>19</xdr:col>
      <xdr:colOff>47625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2131482</xdr:colOff>
      <xdr:row>0</xdr:row>
      <xdr:rowOff>180975</xdr:rowOff>
    </xdr:from>
    <xdr:to>
      <xdr:col>1</xdr:col>
      <xdr:colOff>45508</xdr:colOff>
      <xdr:row>3</xdr:row>
      <xdr:rowOff>75142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482" y="180975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22</xdr:row>
      <xdr:rowOff>170657</xdr:rowOff>
    </xdr:from>
    <xdr:to>
      <xdr:col>7</xdr:col>
      <xdr:colOff>666751</xdr:colOff>
      <xdr:row>44</xdr:row>
      <xdr:rowOff>63500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338667</xdr:colOff>
      <xdr:row>46</xdr:row>
      <xdr:rowOff>141816</xdr:rowOff>
    </xdr:from>
    <xdr:to>
      <xdr:col>8</xdr:col>
      <xdr:colOff>762001</xdr:colOff>
      <xdr:row>70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475192</xdr:colOff>
      <xdr:row>0</xdr:row>
      <xdr:rowOff>195791</xdr:rowOff>
    </xdr:from>
    <xdr:to>
      <xdr:col>12</xdr:col>
      <xdr:colOff>656168</xdr:colOff>
      <xdr:row>3</xdr:row>
      <xdr:rowOff>89958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67117" y="195791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Normal="100" zoomScaleSheetLayoutView="100" workbookViewId="0">
      <selection activeCell="L52" sqref="L52"/>
    </sheetView>
  </sheetViews>
  <sheetFormatPr baseColWidth="10" defaultRowHeight="15" x14ac:dyDescent="0.25"/>
  <cols>
    <col min="1" max="1" width="46.7109375" customWidth="1"/>
    <col min="2" max="2" width="12.7109375" customWidth="1"/>
    <col min="3" max="12" width="12.7109375" style="1" customWidth="1"/>
    <col min="13" max="13" width="12.7109375" customWidth="1"/>
    <col min="14" max="15" width="12.7109375" style="1" customWidth="1"/>
    <col min="16" max="17" width="12.7109375" customWidth="1"/>
  </cols>
  <sheetData>
    <row r="1" spans="1:17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30" customHeight="1" x14ac:dyDescent="0.25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30" customHeight="1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33.75" customHeight="1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7.5" customHeight="1" x14ac:dyDescent="0.25">
      <c r="A6" s="22"/>
      <c r="B6" s="2">
        <v>43494</v>
      </c>
      <c r="C6" s="2">
        <v>43523</v>
      </c>
      <c r="D6" s="2">
        <v>43553</v>
      </c>
      <c r="E6" s="2" t="s">
        <v>7</v>
      </c>
      <c r="F6" s="2">
        <v>43588</v>
      </c>
      <c r="G6" s="2">
        <v>43615</v>
      </c>
      <c r="H6" s="2">
        <v>43643</v>
      </c>
      <c r="I6" s="2">
        <v>43675</v>
      </c>
      <c r="J6" s="2">
        <v>43685</v>
      </c>
      <c r="K6" s="2">
        <v>43706</v>
      </c>
      <c r="L6" s="2">
        <v>43720</v>
      </c>
      <c r="M6" s="2">
        <v>43749</v>
      </c>
      <c r="N6" s="2">
        <v>43777</v>
      </c>
      <c r="O6" s="2">
        <v>43809</v>
      </c>
      <c r="P6" s="3" t="s">
        <v>4</v>
      </c>
      <c r="Q6" s="3" t="s">
        <v>5</v>
      </c>
    </row>
    <row r="7" spans="1:17" ht="30" customHeight="1" x14ac:dyDescent="0.25">
      <c r="A7" s="4" t="s">
        <v>14</v>
      </c>
      <c r="B7" s="5">
        <v>1</v>
      </c>
      <c r="C7" s="5">
        <v>1</v>
      </c>
      <c r="D7" s="5">
        <v>1</v>
      </c>
      <c r="E7" s="13" t="s">
        <v>22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6">
        <v>1</v>
      </c>
      <c r="N7" s="6">
        <v>1</v>
      </c>
      <c r="O7" s="6">
        <v>1</v>
      </c>
      <c r="P7" s="7">
        <f>SUM(B7:O7)</f>
        <v>13</v>
      </c>
      <c r="Q7" s="8">
        <f t="shared" ref="Q7:Q19" si="0">(P7*100)/$P$7</f>
        <v>100</v>
      </c>
    </row>
    <row r="8" spans="1:17" ht="30" customHeight="1" x14ac:dyDescent="0.25">
      <c r="A8" s="4" t="s">
        <v>20</v>
      </c>
      <c r="B8" s="5">
        <v>1</v>
      </c>
      <c r="C8" s="5">
        <v>1</v>
      </c>
      <c r="D8" s="5">
        <v>1</v>
      </c>
      <c r="E8" s="14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6">
        <v>1</v>
      </c>
      <c r="N8" s="6">
        <v>1</v>
      </c>
      <c r="O8" s="6">
        <v>1</v>
      </c>
      <c r="P8" s="7">
        <f t="shared" ref="P8:P19" si="1">SUM(B8:O8)</f>
        <v>13</v>
      </c>
      <c r="Q8" s="8">
        <f t="shared" si="0"/>
        <v>100</v>
      </c>
    </row>
    <row r="9" spans="1:17" ht="30" customHeight="1" x14ac:dyDescent="0.25">
      <c r="A9" s="4" t="s">
        <v>9</v>
      </c>
      <c r="B9" s="5">
        <v>0</v>
      </c>
      <c r="C9" s="5">
        <v>0</v>
      </c>
      <c r="D9" s="5">
        <v>1</v>
      </c>
      <c r="E9" s="14"/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6">
        <v>1</v>
      </c>
      <c r="N9" s="6">
        <v>1</v>
      </c>
      <c r="O9" s="6">
        <v>1</v>
      </c>
      <c r="P9" s="7">
        <f t="shared" si="1"/>
        <v>11</v>
      </c>
      <c r="Q9" s="8">
        <f t="shared" si="0"/>
        <v>84.615384615384613</v>
      </c>
    </row>
    <row r="10" spans="1:17" ht="30" customHeight="1" x14ac:dyDescent="0.25">
      <c r="A10" s="9" t="s">
        <v>10</v>
      </c>
      <c r="B10" s="5">
        <v>1</v>
      </c>
      <c r="C10" s="5">
        <v>1</v>
      </c>
      <c r="D10" s="5">
        <v>1</v>
      </c>
      <c r="E10" s="14"/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6">
        <v>1</v>
      </c>
      <c r="N10" s="6">
        <v>1</v>
      </c>
      <c r="O10" s="6">
        <v>1</v>
      </c>
      <c r="P10" s="7">
        <f t="shared" si="1"/>
        <v>12</v>
      </c>
      <c r="Q10" s="8">
        <f t="shared" si="0"/>
        <v>92.307692307692307</v>
      </c>
    </row>
    <row r="11" spans="1:17" ht="30" customHeight="1" x14ac:dyDescent="0.25">
      <c r="A11" s="4" t="s">
        <v>21</v>
      </c>
      <c r="B11" s="5">
        <v>0</v>
      </c>
      <c r="C11" s="5">
        <v>1</v>
      </c>
      <c r="D11" s="5">
        <v>1</v>
      </c>
      <c r="E11" s="14"/>
      <c r="F11" s="5">
        <v>0</v>
      </c>
      <c r="G11" s="12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6">
        <v>1</v>
      </c>
      <c r="N11" s="6">
        <v>1</v>
      </c>
      <c r="O11" s="6">
        <v>1</v>
      </c>
      <c r="P11" s="7">
        <f t="shared" si="1"/>
        <v>11</v>
      </c>
      <c r="Q11" s="8">
        <f t="shared" si="0"/>
        <v>84.615384615384613</v>
      </c>
    </row>
    <row r="12" spans="1:17" ht="30" customHeight="1" x14ac:dyDescent="0.25">
      <c r="A12" s="4" t="s">
        <v>15</v>
      </c>
      <c r="B12" s="5">
        <v>1</v>
      </c>
      <c r="C12" s="5">
        <v>1</v>
      </c>
      <c r="D12" s="5">
        <v>1</v>
      </c>
      <c r="E12" s="14"/>
      <c r="F12" s="5">
        <v>1</v>
      </c>
      <c r="G12" s="12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6">
        <v>1</v>
      </c>
      <c r="N12" s="6">
        <v>1</v>
      </c>
      <c r="O12" s="6">
        <v>1</v>
      </c>
      <c r="P12" s="7">
        <f t="shared" si="1"/>
        <v>12</v>
      </c>
      <c r="Q12" s="8">
        <f t="shared" si="0"/>
        <v>92.307692307692307</v>
      </c>
    </row>
    <row r="13" spans="1:17" ht="30" customHeight="1" x14ac:dyDescent="0.25">
      <c r="A13" s="4" t="s">
        <v>11</v>
      </c>
      <c r="B13" s="5">
        <v>1</v>
      </c>
      <c r="C13" s="5">
        <v>1</v>
      </c>
      <c r="D13" s="5">
        <v>1</v>
      </c>
      <c r="E13" s="14"/>
      <c r="F13" s="5">
        <v>1</v>
      </c>
      <c r="G13" s="12">
        <v>1</v>
      </c>
      <c r="H13" s="5">
        <v>1</v>
      </c>
      <c r="I13" s="5">
        <v>1</v>
      </c>
      <c r="J13" s="5">
        <v>1</v>
      </c>
      <c r="K13" s="5">
        <v>1</v>
      </c>
      <c r="L13" s="5">
        <v>0</v>
      </c>
      <c r="M13" s="6">
        <v>1</v>
      </c>
      <c r="N13" s="6">
        <v>0</v>
      </c>
      <c r="O13" s="6">
        <v>1</v>
      </c>
      <c r="P13" s="7">
        <f t="shared" si="1"/>
        <v>11</v>
      </c>
      <c r="Q13" s="8">
        <f t="shared" si="0"/>
        <v>84.615384615384613</v>
      </c>
    </row>
    <row r="14" spans="1:17" ht="30" customHeight="1" x14ac:dyDescent="0.25">
      <c r="A14" s="4" t="s">
        <v>12</v>
      </c>
      <c r="B14" s="5">
        <v>1</v>
      </c>
      <c r="C14" s="5">
        <v>0</v>
      </c>
      <c r="D14" s="5">
        <v>1</v>
      </c>
      <c r="E14" s="14"/>
      <c r="F14" s="5">
        <v>1</v>
      </c>
      <c r="G14" s="12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6">
        <v>1</v>
      </c>
      <c r="N14" s="6">
        <v>1</v>
      </c>
      <c r="O14" s="6">
        <v>1</v>
      </c>
      <c r="P14" s="7">
        <f t="shared" si="1"/>
        <v>12</v>
      </c>
      <c r="Q14" s="8">
        <f t="shared" si="0"/>
        <v>92.307692307692307</v>
      </c>
    </row>
    <row r="15" spans="1:17" ht="30" customHeight="1" x14ac:dyDescent="0.25">
      <c r="A15" s="4" t="s">
        <v>16</v>
      </c>
      <c r="B15" s="5">
        <v>1</v>
      </c>
      <c r="C15" s="5">
        <v>1</v>
      </c>
      <c r="D15" s="5">
        <v>1</v>
      </c>
      <c r="E15" s="14"/>
      <c r="F15" s="5">
        <v>1</v>
      </c>
      <c r="G15" s="12">
        <v>0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6">
        <v>0</v>
      </c>
      <c r="N15" s="6">
        <v>1</v>
      </c>
      <c r="O15" s="6">
        <v>0</v>
      </c>
      <c r="P15" s="7">
        <f t="shared" si="1"/>
        <v>10</v>
      </c>
      <c r="Q15" s="8">
        <f t="shared" si="0"/>
        <v>76.92307692307692</v>
      </c>
    </row>
    <row r="16" spans="1:17" ht="30" customHeight="1" x14ac:dyDescent="0.25">
      <c r="A16" s="4" t="s">
        <v>13</v>
      </c>
      <c r="B16" s="5">
        <v>1</v>
      </c>
      <c r="C16" s="5">
        <v>1</v>
      </c>
      <c r="D16" s="5">
        <v>1</v>
      </c>
      <c r="E16" s="14"/>
      <c r="F16" s="5">
        <v>1</v>
      </c>
      <c r="G16" s="12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6">
        <v>1</v>
      </c>
      <c r="N16" s="6">
        <v>1</v>
      </c>
      <c r="O16" s="6">
        <v>1</v>
      </c>
      <c r="P16" s="7">
        <f t="shared" si="1"/>
        <v>13</v>
      </c>
      <c r="Q16" s="8">
        <f t="shared" si="0"/>
        <v>100</v>
      </c>
    </row>
    <row r="17" spans="1:17" ht="30" customHeight="1" x14ac:dyDescent="0.25">
      <c r="A17" s="4" t="s">
        <v>17</v>
      </c>
      <c r="B17" s="5">
        <v>1</v>
      </c>
      <c r="C17" s="5">
        <v>1</v>
      </c>
      <c r="D17" s="5">
        <v>1</v>
      </c>
      <c r="E17" s="14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6">
        <v>0</v>
      </c>
      <c r="N17" s="6">
        <v>1</v>
      </c>
      <c r="O17" s="6">
        <v>1</v>
      </c>
      <c r="P17" s="7">
        <f t="shared" si="1"/>
        <v>12</v>
      </c>
      <c r="Q17" s="8">
        <f t="shared" si="0"/>
        <v>92.307692307692307</v>
      </c>
    </row>
    <row r="18" spans="1:17" ht="30" customHeight="1" x14ac:dyDescent="0.25">
      <c r="A18" s="4" t="s">
        <v>18</v>
      </c>
      <c r="B18" s="5">
        <v>1</v>
      </c>
      <c r="C18" s="5">
        <v>0</v>
      </c>
      <c r="D18" s="5">
        <v>1</v>
      </c>
      <c r="E18" s="14"/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0</v>
      </c>
      <c r="L18" s="5">
        <v>1</v>
      </c>
      <c r="M18" s="6">
        <v>1</v>
      </c>
      <c r="N18" s="6">
        <v>0</v>
      </c>
      <c r="O18" s="6">
        <v>1</v>
      </c>
      <c r="P18" s="7">
        <f t="shared" si="1"/>
        <v>9</v>
      </c>
      <c r="Q18" s="8">
        <f t="shared" si="0"/>
        <v>69.230769230769226</v>
      </c>
    </row>
    <row r="19" spans="1:17" ht="30" customHeight="1" x14ac:dyDescent="0.25">
      <c r="A19" s="4" t="s">
        <v>19</v>
      </c>
      <c r="B19" s="5">
        <v>1</v>
      </c>
      <c r="C19" s="5">
        <v>0</v>
      </c>
      <c r="D19" s="5">
        <v>1</v>
      </c>
      <c r="E19" s="15"/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6">
        <v>1</v>
      </c>
      <c r="N19" s="6">
        <v>0</v>
      </c>
      <c r="O19" s="6">
        <v>1</v>
      </c>
      <c r="P19" s="7">
        <f t="shared" si="1"/>
        <v>10</v>
      </c>
      <c r="Q19" s="8">
        <f t="shared" si="0"/>
        <v>76.92307692307692</v>
      </c>
    </row>
    <row r="20" spans="1:17" ht="30" customHeight="1" x14ac:dyDescent="0.25">
      <c r="A20" s="10" t="s">
        <v>6</v>
      </c>
      <c r="B20" s="11">
        <f>AVERAGE(B7:B19)*100</f>
        <v>84.615384615384613</v>
      </c>
      <c r="C20" s="11">
        <f t="shared" ref="C20:L20" si="2">AVERAGE(C7:C19)*100</f>
        <v>69.230769230769226</v>
      </c>
      <c r="D20" s="11">
        <f t="shared" si="2"/>
        <v>100</v>
      </c>
      <c r="E20" s="11" t="e">
        <f t="shared" si="2"/>
        <v>#DIV/0!</v>
      </c>
      <c r="F20" s="11">
        <f t="shared" si="2"/>
        <v>92.307692307692307</v>
      </c>
      <c r="G20" s="11">
        <f>AVERAGE(G7:G19)*100</f>
        <v>84.615384615384613</v>
      </c>
      <c r="H20" s="11">
        <f t="shared" si="2"/>
        <v>100</v>
      </c>
      <c r="I20" s="11">
        <f t="shared" si="2"/>
        <v>100</v>
      </c>
      <c r="J20" s="11">
        <f t="shared" si="2"/>
        <v>92.307692307692307</v>
      </c>
      <c r="K20" s="11">
        <f t="shared" si="2"/>
        <v>84.615384615384613</v>
      </c>
      <c r="L20" s="11">
        <f t="shared" si="2"/>
        <v>84.615384615384613</v>
      </c>
      <c r="M20" s="11">
        <f>AVERAGE(M7:M19)*100</f>
        <v>84.615384615384613</v>
      </c>
      <c r="N20" s="11">
        <f t="shared" ref="N20:O20" si="3">AVERAGE(N7:N19)*100</f>
        <v>76.923076923076934</v>
      </c>
      <c r="O20" s="11">
        <f t="shared" si="3"/>
        <v>92.307692307692307</v>
      </c>
      <c r="P20" s="11"/>
      <c r="Q20" s="7"/>
    </row>
  </sheetData>
  <mergeCells count="7">
    <mergeCell ref="E7:E19"/>
    <mergeCell ref="A1:Q1"/>
    <mergeCell ref="A2:Q2"/>
    <mergeCell ref="A3:Q3"/>
    <mergeCell ref="A4:Q4"/>
    <mergeCell ref="A5:A6"/>
    <mergeCell ref="B5:Q5"/>
  </mergeCells>
  <pageMargins left="0.7" right="0.7" top="0.75" bottom="0.75" header="0.3" footer="0.3"/>
  <pageSetup paperSize="5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2016-04-20T18:19:39Z</dcterms:created>
  <dcterms:modified xsi:type="dcterms:W3CDTF">2020-01-24T15:29:06Z</dcterms:modified>
</cp:coreProperties>
</file>