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PORTAL2019\Formato 2019\FORMATOS COMISIONES EDILICIAS\Participación ciudadana_2\"/>
    </mc:Choice>
  </mc:AlternateContent>
  <xr:revisionPtr revIDLastSave="0" documentId="13_ncr:1_{33AEBAE4-82C2-4C90-B433-80D5EEF396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rticipación Ciudada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K15" i="1"/>
  <c r="L15" i="1"/>
  <c r="M15" i="1"/>
  <c r="N15" i="1"/>
  <c r="O15" i="1"/>
  <c r="F15" i="1"/>
  <c r="G15" i="1"/>
  <c r="E15" i="1"/>
  <c r="P13" i="1"/>
  <c r="Q13" i="1" s="1"/>
  <c r="P14" i="1"/>
  <c r="Q14" i="1"/>
  <c r="P12" i="1"/>
  <c r="Q12" i="1" s="1"/>
  <c r="D15" i="1"/>
  <c r="P8" i="1"/>
  <c r="P9" i="1"/>
  <c r="P10" i="1"/>
  <c r="P11" i="1"/>
  <c r="P7" i="1"/>
  <c r="Q7" i="1" s="1"/>
  <c r="Q9" i="1" l="1"/>
  <c r="Q8" i="1"/>
  <c r="Q10" i="1"/>
  <c r="Q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Rocio Aceves</author>
  </authors>
  <commentList>
    <comment ref="G8" authorId="0" shapeId="0" xr:uid="{00000000-0006-0000-0000-000001000000}">
      <text>
        <r>
          <rPr>
            <sz val="9"/>
            <color indexed="81"/>
            <rFont val="Tahoma"/>
            <family val="2"/>
          </rPr>
          <t>Ausencia Justificada</t>
        </r>
      </text>
    </comment>
    <comment ref="G10" authorId="0" shapeId="0" xr:uid="{00000000-0006-0000-0000-000002000000}">
      <text>
        <r>
          <rPr>
            <sz val="9"/>
            <color indexed="81"/>
            <rFont val="Tahoma"/>
            <family val="2"/>
          </rPr>
          <t>Ausencia Justificada</t>
        </r>
      </text>
    </comment>
    <comment ref="H13" authorId="0" shapeId="0" xr:uid="{00000000-0006-0000-0000-000003000000}">
      <text>
        <r>
          <rPr>
            <sz val="9"/>
            <color indexed="81"/>
            <rFont val="Tahoma"/>
            <family val="2"/>
          </rPr>
          <t>Ausencia Justificada</t>
        </r>
      </text>
    </comment>
    <comment ref="I13" authorId="0" shapeId="0" xr:uid="{00000000-0006-0000-0000-000004000000}">
      <text>
        <r>
          <rPr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<sst xmlns="http://schemas.openxmlformats.org/spreadsheetml/2006/main" count="39" uniqueCount="27">
  <si>
    <t>AYUNTAMIENTO DE ZAPOPAN, JALISCO</t>
  </si>
  <si>
    <t>DIRECCIÓN DE TRANSPARENCIA Y BUENAS PRÁCTICAS</t>
  </si>
  <si>
    <t>COMISIÓN EDILICIA DE PARTICIPACIÓN CIUDADANA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</si>
  <si>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</si>
  <si>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</si>
  <si>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</si>
  <si>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</si>
  <si>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</si>
  <si>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</si>
  <si>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</si>
  <si>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</si>
  <si>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</si>
  <si>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PAN</t>
  </si>
  <si>
    <t>% TOTAL DE ASISTENCIA POR SESIÓN</t>
  </si>
  <si>
    <t>ESTADÍSTICA DE ASISTENCIA COMISIONES EDILICIAS 2019</t>
  </si>
  <si>
    <t>Iván Ricardo Chávez Gómez</t>
  </si>
  <si>
    <t>José Hiram Torres Salcedo</t>
  </si>
  <si>
    <t>Ana Cecilia Pineda Valenzuela</t>
  </si>
  <si>
    <t>Laura Gabriela Cárdenas Rodríguez</t>
  </si>
  <si>
    <t>Oscar Javier Ramírez Castellanos</t>
  </si>
  <si>
    <t>Melina Alatorre Núñez</t>
  </si>
  <si>
    <t>MORENA</t>
  </si>
  <si>
    <t>Graciela de Obaldia Escalante</t>
  </si>
  <si>
    <t>No formaba parte de la Comisión</t>
  </si>
  <si>
    <t>Sergio Barrera Sepulveda</t>
  </si>
  <si>
    <t>A partir del 31 de Enero de 2019, dejo de formar parte de la Comisión</t>
  </si>
  <si>
    <t xml:space="preserve">A partir del 13 de septiembre, dejó de formar parte de la Comisión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</si>
</sst>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5" fillId="0" borderId="3" xfId="0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6" xfId="2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PARTICIPACIÓN CIUDADANA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A7D-478E-9438-398418FC0B3B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A7D-478E-9438-398418FC0B3B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A7D-478E-9438-398418FC0B3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A7D-478E-9438-398418FC0B3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A7D-478E-9438-398418FC0B3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A7D-478E-9438-398418FC0B3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A7D-478E-9438-398418FC0B3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A7D-478E-9438-398418FC0B3B}"/>
              </c:ext>
            </c:extLst>
          </c:dPt>
          <c:cat>
            <c:strRef>
              <c:f>'Participación Ciudadana'!$A$7:$A$14</c:f>
              <c:strCache>
                <c:ptCount val="8"/>
                <c:pt idx="0">
                  <c:v>Iván Ricardo Chávez Gómez</c:v>
                </c:pt>
                <c:pt idx="1">
                  <c:v>José Hiram Torres Salcedo</c:v>
                </c:pt>
                <c:pt idx="2">
                  <c:v>Ana Cecilia Pineda Valenzuela</c:v>
                </c:pt>
                <c:pt idx="3">
                  <c:v>Oscar Javier Ramírez Castellanos</c:v>
                </c:pt>
                <c:pt idx="4">
                  <c:v>Melina Alatorre Núñez</c:v>
                </c:pt>
                <c:pt idx="5">
                  <c:v>Graciela de Obaldia Escalante</c:v>
                </c:pt>
                <c:pt idx="6">
                  <c:v>Sergio Barrera Sepulveda</c:v>
                </c:pt>
                <c:pt idx="7">
                  <c:v>Laura Gabriela Cárdenas Rodríguez</c:v>
                </c:pt>
              </c:strCache>
            </c:strRef>
          </c:cat>
          <c:val>
            <c:numRef>
              <c:f>'Participación Ciudadana'!$P$7:$P$14</c:f>
              <c:numCache>
                <c:formatCode>General</c:formatCode>
                <c:ptCount val="8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A7D-478E-9438-398418FC0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08160"/>
        <c:axId val="116509696"/>
      </c:barChart>
      <c:catAx>
        <c:axId val="116508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16509696"/>
        <c:crosses val="autoZero"/>
        <c:auto val="1"/>
        <c:lblAlgn val="ctr"/>
        <c:lblOffset val="100"/>
        <c:tickLblSkip val="1"/>
        <c:noMultiLvlLbl val="0"/>
      </c:catAx>
      <c:valAx>
        <c:axId val="116509696"/>
        <c:scaling>
          <c:orientation val="minMax"/>
          <c:max val="13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650816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PARTICIPACIÓN</a:t>
            </a:r>
            <a:r>
              <a:rPr lang="es-MX" sz="1000" baseline="0">
                <a:latin typeface="Century Gothic" pitchFamily="34" charset="0"/>
              </a:rPr>
              <a:t> CIUDADANA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'Participación Ciudadana'!$A$7:$A$14</c:f>
              <c:strCache>
                <c:ptCount val="8"/>
                <c:pt idx="0">
                  <c:v>Iván Ricardo Chávez Gómez</c:v>
                </c:pt>
                <c:pt idx="1">
                  <c:v>José Hiram Torres Salcedo</c:v>
                </c:pt>
                <c:pt idx="2">
                  <c:v>Ana Cecilia Pineda Valenzuela</c:v>
                </c:pt>
                <c:pt idx="3">
                  <c:v>Oscar Javier Ramírez Castellanos</c:v>
                </c:pt>
                <c:pt idx="4">
                  <c:v>Melina Alatorre Núñez</c:v>
                </c:pt>
                <c:pt idx="5">
                  <c:v>Graciela de Obaldia Escalante</c:v>
                </c:pt>
                <c:pt idx="6">
                  <c:v>Sergio Barrera Sepulveda</c:v>
                </c:pt>
                <c:pt idx="7">
                  <c:v>Laura Gabriela Cárdenas Rodríguez</c:v>
                </c:pt>
              </c:strCache>
            </c:strRef>
          </c:cat>
          <c:val>
            <c:numRef>
              <c:f>'Participación Ciudadana'!$Q$7:$Q$14</c:f>
              <c:numCache>
                <c:formatCode>0</c:formatCode>
                <c:ptCount val="8"/>
                <c:pt idx="0">
                  <c:v>100</c:v>
                </c:pt>
                <c:pt idx="1">
                  <c:v>83.333333333333329</c:v>
                </c:pt>
                <c:pt idx="2">
                  <c:v>100</c:v>
                </c:pt>
                <c:pt idx="3">
                  <c:v>58.333333333333336</c:v>
                </c:pt>
                <c:pt idx="4">
                  <c:v>75</c:v>
                </c:pt>
                <c:pt idx="5">
                  <c:v>183.33333333333334</c:v>
                </c:pt>
                <c:pt idx="6">
                  <c:v>150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6-4DCD-84E4-22EAE90C1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9507703531016327"/>
          <c:w val="0.43888886357207552"/>
          <c:h val="0.75324182664478101"/>
        </c:manualLayout>
      </c:layout>
      <c:overlay val="0"/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DE PARTICIPACIÓN CIUDADANA</a:t>
            </a:r>
          </a:p>
        </c:rich>
      </c:tx>
      <c:layout>
        <c:manualLayout>
          <c:xMode val="edge"/>
          <c:yMode val="edge"/>
          <c:x val="0.76554237085019194"/>
          <c:y val="3.1769600817580811E-2"/>
        </c:manualLayout>
      </c:layout>
      <c:overlay val="0"/>
    </c:title>
    <c:autoTitleDeleted val="0"/>
    <c:view3D>
      <c:rotX val="15"/>
      <c:rotY val="1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861229597993506"/>
          <c:y val="0.10808425593708874"/>
          <c:w val="0.86088217099951125"/>
          <c:h val="0.83873757357774104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BF-4C86-AD4A-330726E161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BF-4C86-AD4A-330726E161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BF-4C86-AD4A-330726E161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BF-4C86-AD4A-330726E161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F-4C86-AD4A-330726E161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BF-4C86-AD4A-330726E161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BF-4C86-AD4A-330726E161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BF-4C86-AD4A-330726E161C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BF-4C86-AD4A-330726E161C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BF-4C86-AD4A-330726E161C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BF-4C86-AD4A-330726E161C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BF-4C86-AD4A-330726E1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'Participación Ciudadana'!$D$6:$O$6</c:f>
              <c:numCache>
                <c:formatCode>m/d/yyyy</c:formatCode>
                <c:ptCount val="12"/>
                <c:pt idx="0">
                  <c:v>43489</c:v>
                </c:pt>
                <c:pt idx="1">
                  <c:v>43514</c:v>
                </c:pt>
                <c:pt idx="2">
                  <c:v>43536</c:v>
                </c:pt>
                <c:pt idx="3">
                  <c:v>43558</c:v>
                </c:pt>
                <c:pt idx="4">
                  <c:v>43608</c:v>
                </c:pt>
                <c:pt idx="5">
                  <c:v>43643</c:v>
                </c:pt>
                <c:pt idx="6">
                  <c:v>43661</c:v>
                </c:pt>
                <c:pt idx="7">
                  <c:v>43692</c:v>
                </c:pt>
                <c:pt idx="8">
                  <c:v>43731</c:v>
                </c:pt>
                <c:pt idx="9">
                  <c:v>43745</c:v>
                </c:pt>
                <c:pt idx="10">
                  <c:v>43784</c:v>
                </c:pt>
                <c:pt idx="11">
                  <c:v>43808</c:v>
                </c:pt>
              </c:numCache>
            </c:numRef>
          </c:cat>
          <c:val>
            <c:numRef>
              <c:f>'Participación Ciudadana'!$D$15:$O$15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71.428571428571431</c:v>
                </c:pt>
                <c:pt idx="4">
                  <c:v>85.714285714285708</c:v>
                </c:pt>
                <c:pt idx="5">
                  <c:v>85.714285714285708</c:v>
                </c:pt>
                <c:pt idx="6">
                  <c:v>100</c:v>
                </c:pt>
                <c:pt idx="7">
                  <c:v>100</c:v>
                </c:pt>
                <c:pt idx="8">
                  <c:v>83.333333333333343</c:v>
                </c:pt>
                <c:pt idx="9">
                  <c:v>83.333333333333343</c:v>
                </c:pt>
                <c:pt idx="10">
                  <c:v>83.333333333333343</c:v>
                </c:pt>
                <c:pt idx="11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66-433D-A5FC-362E42518D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262"/>
        <c:shape val="cylinder"/>
        <c:axId val="118084736"/>
        <c:axId val="118086272"/>
        <c:axId val="0"/>
      </c:bar3DChart>
      <c:catAx>
        <c:axId val="11808473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18086272"/>
        <c:crosses val="autoZero"/>
        <c:auto val="0"/>
        <c:lblAlgn val="ctr"/>
        <c:lblOffset val="100"/>
        <c:noMultiLvlLbl val="1"/>
      </c:catAx>
      <c:valAx>
        <c:axId val="11808627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1808473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16</xdr:row>
      <xdr:rowOff>33338</xdr:rowOff>
    </xdr:from>
    <xdr:to>
      <xdr:col>15</xdr:col>
      <xdr:colOff>109537</xdr:colOff>
      <xdr:row>33</xdr:row>
      <xdr:rowOff>47362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9526</xdr:rowOff>
    </xdr:from>
    <xdr:to>
      <xdr:col>5</xdr:col>
      <xdr:colOff>542925</xdr:colOff>
      <xdr:row>33</xdr:row>
      <xdr:rowOff>104776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34</xdr:row>
      <xdr:rowOff>142875</xdr:rowOff>
    </xdr:from>
    <xdr:to>
      <xdr:col>6</xdr:col>
      <xdr:colOff>777375</xdr:colOff>
      <xdr:row>63</xdr:row>
      <xdr:rowOff>83343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769144</xdr:colOff>
      <xdr:row>0</xdr:row>
      <xdr:rowOff>238125</xdr:rowOff>
    </xdr:from>
    <xdr:to>
      <xdr:col>2</xdr:col>
      <xdr:colOff>83666</xdr:colOff>
      <xdr:row>3</xdr:row>
      <xdr:rowOff>38100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4294" y="238125"/>
          <a:ext cx="76232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409575</xdr:colOff>
      <xdr:row>0</xdr:row>
      <xdr:rowOff>323850</xdr:rowOff>
    </xdr:from>
    <xdr:to>
      <xdr:col>15</xdr:col>
      <xdr:colOff>257497</xdr:colOff>
      <xdr:row>3</xdr:row>
      <xdr:rowOff>123825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323850"/>
          <a:ext cx="76232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9/09/INTEGRACION-DE-COMISIONES-CUARTA-MODIFICACION-13-09-19.doc" TargetMode="External"/><Relationship Id="rId1" Type="http://schemas.openxmlformats.org/officeDocument/2006/relationships/hyperlink" Target="https://www.zapopan.gob.mx/wp-content/uploads/2019/02/Integracion_Comisiones_Edilicias_31012019_2da.Modificacion.do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zoomScaleNormal="100" workbookViewId="0">
      <selection activeCell="R18" sqref="R18"/>
    </sheetView>
  </sheetViews>
  <sheetFormatPr baseColWidth="10" defaultRowHeight="15" x14ac:dyDescent="0.25"/>
  <cols>
    <col min="1" max="1" width="29.28515625" style="1" bestFit="1" customWidth="1"/>
    <col min="2" max="2" width="21.7109375" style="1" customWidth="1"/>
    <col min="3" max="3" width="17.42578125" style="1" customWidth="1"/>
    <col min="4" max="17" width="13.7109375" style="1" customWidth="1"/>
  </cols>
  <sheetData>
    <row r="1" spans="1:17" ht="27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ht="28.5" customHeight="1" x14ac:dyDescent="0.25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ht="29.25" customHeight="1" x14ac:dyDescent="0.25">
      <c r="A3" s="16" t="s">
        <v>14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ht="27" customHeight="1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ht="21.75" customHeight="1" x14ac:dyDescent="0.25">
      <c r="A5" s="19" t="s">
        <v>3</v>
      </c>
      <c r="B5" s="19" t="s">
        <v>4</v>
      </c>
      <c r="C5" s="19" t="s">
        <v>5</v>
      </c>
      <c r="D5" s="19" t="s">
        <v>6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ht="56.25" customHeight="1" x14ac:dyDescent="0.25">
      <c r="A6" s="19"/>
      <c r="B6" s="19"/>
      <c r="C6" s="19"/>
      <c r="D6" s="3">
        <v>43489</v>
      </c>
      <c r="E6" s="3">
        <v>43514</v>
      </c>
      <c r="F6" s="3">
        <v>43536</v>
      </c>
      <c r="G6" s="3">
        <v>43558</v>
      </c>
      <c r="H6" s="3">
        <v>43608</v>
      </c>
      <c r="I6" s="3">
        <v>43643</v>
      </c>
      <c r="J6" s="3">
        <v>43661</v>
      </c>
      <c r="K6" s="3">
        <v>43692</v>
      </c>
      <c r="L6" s="3">
        <v>43731</v>
      </c>
      <c r="M6" s="3">
        <v>43745</v>
      </c>
      <c r="N6" s="3">
        <v>43784</v>
      </c>
      <c r="O6" s="3">
        <v>43808</v>
      </c>
      <c r="P6" s="4" t="s">
        <v>7</v>
      </c>
      <c r="Q6" s="4" t="s">
        <v>8</v>
      </c>
    </row>
    <row r="7" spans="1:17" ht="30" customHeight="1" x14ac:dyDescent="0.25">
      <c r="A7" s="5" t="s">
        <v>15</v>
      </c>
      <c r="B7" s="2" t="s">
        <v>9</v>
      </c>
      <c r="C7" s="2" t="s">
        <v>10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6">
        <f t="shared" ref="P7:P14" si="0">SUM(D7:O7)</f>
        <v>12</v>
      </c>
      <c r="Q7" s="7">
        <f>(P7*100)/($P$7)</f>
        <v>100</v>
      </c>
    </row>
    <row r="8" spans="1:17" ht="30" customHeight="1" x14ac:dyDescent="0.25">
      <c r="A8" s="5" t="s">
        <v>16</v>
      </c>
      <c r="B8" s="2" t="s">
        <v>11</v>
      </c>
      <c r="C8" s="2" t="s">
        <v>21</v>
      </c>
      <c r="D8" s="2">
        <v>1</v>
      </c>
      <c r="E8" s="2">
        <v>1</v>
      </c>
      <c r="F8" s="2">
        <v>1</v>
      </c>
      <c r="G8" s="2">
        <v>0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0</v>
      </c>
      <c r="P8" s="6">
        <f t="shared" si="0"/>
        <v>10</v>
      </c>
      <c r="Q8" s="7">
        <f t="shared" ref="Q8:Q11" si="1">(P8*100)/($P$7)</f>
        <v>83.333333333333329</v>
      </c>
    </row>
    <row r="9" spans="1:17" ht="30" customHeight="1" x14ac:dyDescent="0.25">
      <c r="A9" s="5" t="s">
        <v>17</v>
      </c>
      <c r="B9" s="2" t="s">
        <v>11</v>
      </c>
      <c r="C9" s="2" t="s">
        <v>12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6">
        <f t="shared" si="0"/>
        <v>12</v>
      </c>
      <c r="Q9" s="7">
        <f t="shared" si="1"/>
        <v>100</v>
      </c>
    </row>
    <row r="10" spans="1:17" ht="30" customHeight="1" x14ac:dyDescent="0.25">
      <c r="A10" s="8" t="s">
        <v>19</v>
      </c>
      <c r="B10" s="2" t="s">
        <v>11</v>
      </c>
      <c r="C10" s="2" t="s">
        <v>10</v>
      </c>
      <c r="D10" s="2">
        <v>1</v>
      </c>
      <c r="E10" s="2">
        <v>1</v>
      </c>
      <c r="F10" s="2">
        <v>1</v>
      </c>
      <c r="G10" s="2">
        <v>0</v>
      </c>
      <c r="H10" s="2">
        <v>1</v>
      </c>
      <c r="I10" s="2">
        <v>1</v>
      </c>
      <c r="J10" s="2">
        <v>1</v>
      </c>
      <c r="K10" s="2">
        <v>1</v>
      </c>
      <c r="L10" s="23" t="s">
        <v>26</v>
      </c>
      <c r="M10" s="24"/>
      <c r="N10" s="24"/>
      <c r="O10" s="25"/>
      <c r="P10" s="6">
        <f t="shared" si="0"/>
        <v>7</v>
      </c>
      <c r="Q10" s="7">
        <f t="shared" si="1"/>
        <v>58.333333333333336</v>
      </c>
    </row>
    <row r="11" spans="1:17" ht="30" customHeight="1" x14ac:dyDescent="0.25">
      <c r="A11" s="8" t="s">
        <v>20</v>
      </c>
      <c r="B11" s="2" t="s">
        <v>11</v>
      </c>
      <c r="C11" s="2" t="s">
        <v>10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0</v>
      </c>
      <c r="M11" s="2">
        <v>0</v>
      </c>
      <c r="N11" s="2">
        <v>0</v>
      </c>
      <c r="O11" s="2">
        <v>1</v>
      </c>
      <c r="P11" s="6">
        <f t="shared" si="0"/>
        <v>9</v>
      </c>
      <c r="Q11" s="7">
        <f t="shared" si="1"/>
        <v>75</v>
      </c>
    </row>
    <row r="12" spans="1:17" ht="30" customHeight="1" x14ac:dyDescent="0.25">
      <c r="A12" s="14" t="s">
        <v>22</v>
      </c>
      <c r="B12" s="2" t="s">
        <v>11</v>
      </c>
      <c r="C12" s="2" t="s">
        <v>10</v>
      </c>
      <c r="D12" s="12" t="s">
        <v>23</v>
      </c>
      <c r="E12" s="10">
        <v>1</v>
      </c>
      <c r="F12" s="10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6">
        <f t="shared" si="0"/>
        <v>11</v>
      </c>
      <c r="Q12" s="7">
        <f>(P12*100)/(6)</f>
        <v>183.33333333333334</v>
      </c>
    </row>
    <row r="13" spans="1:17" ht="30" customHeight="1" x14ac:dyDescent="0.25">
      <c r="A13" s="14" t="s">
        <v>24</v>
      </c>
      <c r="B13" s="2" t="s">
        <v>11</v>
      </c>
      <c r="C13" s="2" t="s">
        <v>10</v>
      </c>
      <c r="D13" s="12" t="s">
        <v>23</v>
      </c>
      <c r="E13" s="10">
        <v>1</v>
      </c>
      <c r="F13" s="10">
        <v>1</v>
      </c>
      <c r="G13" s="2">
        <v>1</v>
      </c>
      <c r="H13" s="2">
        <v>0</v>
      </c>
      <c r="I13" s="2">
        <v>0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6">
        <f t="shared" si="0"/>
        <v>9</v>
      </c>
      <c r="Q13" s="7">
        <f>(P13*100)/(6)</f>
        <v>150</v>
      </c>
    </row>
    <row r="14" spans="1:17" ht="30" customHeight="1" x14ac:dyDescent="0.25">
      <c r="A14" s="8" t="s">
        <v>18</v>
      </c>
      <c r="B14" s="2" t="s">
        <v>11</v>
      </c>
      <c r="C14" s="2" t="s">
        <v>10</v>
      </c>
      <c r="D14" s="13">
        <v>1</v>
      </c>
      <c r="E14" s="20" t="s">
        <v>25</v>
      </c>
      <c r="F14" s="21"/>
      <c r="G14" s="21"/>
      <c r="H14" s="21"/>
      <c r="I14" s="21"/>
      <c r="J14" s="21"/>
      <c r="K14" s="21"/>
      <c r="L14" s="21"/>
      <c r="M14" s="21"/>
      <c r="N14" s="21"/>
      <c r="O14" s="22"/>
      <c r="P14" s="6">
        <f t="shared" si="0"/>
        <v>1</v>
      </c>
      <c r="Q14" s="7">
        <f t="shared" ref="Q14" si="2">(P14*100)/(1)</f>
        <v>100</v>
      </c>
    </row>
    <row r="15" spans="1:17" ht="29.25" customHeight="1" x14ac:dyDescent="0.25">
      <c r="A15" s="15" t="s">
        <v>13</v>
      </c>
      <c r="B15" s="15"/>
      <c r="C15" s="15"/>
      <c r="D15" s="9">
        <f>AVERAGE(D7:D14)*100</f>
        <v>100</v>
      </c>
      <c r="E15" s="9">
        <f>AVERAGE(E7:E13)*100</f>
        <v>100</v>
      </c>
      <c r="F15" s="9">
        <f t="shared" ref="F15:O15" si="3">AVERAGE(F7:F13)*100</f>
        <v>100</v>
      </c>
      <c r="G15" s="9">
        <f t="shared" si="3"/>
        <v>71.428571428571431</v>
      </c>
      <c r="H15" s="9">
        <f t="shared" si="3"/>
        <v>85.714285714285708</v>
      </c>
      <c r="I15" s="9">
        <f t="shared" si="3"/>
        <v>85.714285714285708</v>
      </c>
      <c r="J15" s="9">
        <f t="shared" si="3"/>
        <v>100</v>
      </c>
      <c r="K15" s="9">
        <f t="shared" si="3"/>
        <v>100</v>
      </c>
      <c r="L15" s="9">
        <f t="shared" si="3"/>
        <v>83.333333333333343</v>
      </c>
      <c r="M15" s="9">
        <f t="shared" si="3"/>
        <v>83.333333333333343</v>
      </c>
      <c r="N15" s="9">
        <f t="shared" si="3"/>
        <v>83.333333333333343</v>
      </c>
      <c r="O15" s="9">
        <f t="shared" si="3"/>
        <v>83.333333333333343</v>
      </c>
      <c r="P15" s="10"/>
      <c r="Q15" s="11"/>
    </row>
  </sheetData>
  <mergeCells count="11">
    <mergeCell ref="A15:C15"/>
    <mergeCell ref="A1:Q1"/>
    <mergeCell ref="A2:Q2"/>
    <mergeCell ref="A3:Q3"/>
    <mergeCell ref="A4:Q4"/>
    <mergeCell ref="A5:A6"/>
    <mergeCell ref="B5:B6"/>
    <mergeCell ref="C5:C6"/>
    <mergeCell ref="D5:Q5"/>
    <mergeCell ref="E14:O14"/>
    <mergeCell ref="L10:O10"/>
  </mergeCells>
  <hyperlinks>
    <hyperlink ref="E14:O14" r:id="rId1" display="A partir del 31 de Enero de 2019, dejaron de formar parte de la Comisión" xr:uid="{00000000-0004-0000-0000-000000000000}"/>
    <hyperlink ref="L10:O10" r:id="rId2" display="A partir del 13 de septiembre, dejó de formar parte de la Comisión " xr:uid="{00000000-0004-0000-0000-000001000000}"/>
  </hyperlinks>
  <pageMargins left="0.7" right="0.7" top="0.75" bottom="0.75" header="0.3" footer="0.3"/>
  <pageSetup orientation="portrait" verticalDpi="0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Participación Ciudadana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2018-01-12T16:57:06Z</dcterms:created>
  <dcterms:modified xsi:type="dcterms:W3CDTF">2020-01-24T17:19:36Z</dcterms:modified>
</cp:coreProperties>
</file>