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ESTADISTÍCA SALUD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 l="1"/>
  <c r="P12" i="1"/>
  <c r="M17" i="1"/>
  <c r="N17" i="1"/>
  <c r="O17" i="1"/>
  <c r="Q12" i="1"/>
  <c r="P9" i="1"/>
  <c r="Q9" i="1"/>
  <c r="G17" i="1"/>
  <c r="P8" i="1"/>
  <c r="P10" i="1"/>
  <c r="P11" i="1"/>
  <c r="P13" i="1"/>
  <c r="Q13" i="1"/>
  <c r="P14" i="1"/>
  <c r="Q14" i="1"/>
  <c r="P15" i="1"/>
  <c r="P16" i="1"/>
  <c r="F17" i="1"/>
  <c r="H17" i="1"/>
  <c r="I17" i="1"/>
  <c r="J17" i="1"/>
  <c r="K17" i="1"/>
  <c r="E17" i="1"/>
  <c r="Q15" i="1"/>
  <c r="Q16" i="1"/>
  <c r="P7" i="1"/>
  <c r="D17" i="1"/>
  <c r="Q10" i="1"/>
  <c r="Q7" i="1"/>
  <c r="Q8" i="1"/>
  <c r="Q11" i="1"/>
</calcChain>
</file>

<file path=xl/comments1.xml><?xml version="1.0" encoding="utf-8"?>
<comments xmlns="http://schemas.openxmlformats.org/spreadsheetml/2006/main">
  <authors>
    <author>smarquez</author>
    <author>Martha Elba Pelayo Haro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4" authorId="1">
      <text>
        <r>
          <rPr>
            <b/>
            <sz val="9"/>
            <color indexed="81"/>
            <rFont val="Tahoma"/>
            <family val="2"/>
          </rPr>
          <t>Martha Elba Pelayo Haro: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</commentList>
</comments>
</file>

<file path=xl/sharedStrings.xml><?xml version="1.0" encoding="utf-8"?>
<sst xmlns="http://schemas.openxmlformats.org/spreadsheetml/2006/main" count="47" uniqueCount="29">
  <si>
    <t>AYUNTAMIENTO DE ZAPOPAN, JALISCO</t>
  </si>
  <si>
    <t>TRANSPARENCIA Y BUENAS PRÁCTICAS</t>
  </si>
  <si>
    <t>COMISIÓN EDILICIA DE SALUD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</si>
  <si>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</si>
  <si>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</si>
  <si>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</si>
  <si>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</si>
  <si>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</si>
  <si>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</si>
  <si>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</si>
  <si>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</si>
  <si>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</si>
  <si>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% TOTAL DE ASISTENCIA POR SESIÓN</t>
  </si>
  <si>
    <t>Wendy Sofía Ramírez Campos</t>
  </si>
  <si>
    <t>MORENA</t>
  </si>
  <si>
    <t>José Antonio de la Torre Bravo</t>
  </si>
  <si>
    <t>Laura Gabriela Cárdenas Rodríguez</t>
  </si>
  <si>
    <t>Sergio Barrera Sepúlveda</t>
  </si>
  <si>
    <t>Marcela Páramo Ortega</t>
  </si>
  <si>
    <t>Oscar Javier Ramírez Castellanos</t>
  </si>
  <si>
    <t>ESTADÍSTICA DE ASISTENCIA COMISIONES EDILICIAS 2019</t>
  </si>
  <si>
    <t>PAN</t>
  </si>
  <si>
    <t>Melina Alatorre Nuñez</t>
  </si>
  <si>
    <t>Graciela de Obaldía Escalante</t>
  </si>
  <si>
    <t>No formaba parte de la Comisión</t>
  </si>
  <si>
    <t>No forma parte de la Comisión de conformidad con la modificación del 31 de Enero de 2019</t>
  </si>
  <si>
    <t>Carlos Gerardo Martínez Domínguez /
Hugo Rodríguez Díaz </t>
  </si>
  <si>
    <t>Se integro a la Comisión derivado de la modificación del 13 de Septiembre de 2019</t>
  </si>
  <si>
    <t>Mónica Paola Magaña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</si>
</sst>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2" borderId="0" xfId="0" applyFill="1"/>
    <xf numFmtId="0" fontId="1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9" fillId="0" borderId="9" xfId="2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EB3-467E-A912-FCF46E9E34B9}"/>
              </c:ext>
            </c:extLst>
          </c:dPt>
          <c:cat>
            <c:strRef>
              <c:f>'ESTADISTÍCA SALUD'!$A$7:$A$12</c:f>
              <c:strCache>
                <c:ptCount val="6"/>
                <c:pt idx="0">
                  <c:v>Carlos Gerardo Martínez Domínguez /
Hugo Rodríguez Díaz </c:v>
                </c:pt>
                <c:pt idx="1">
                  <c:v>Wendy Sofía Ramírez Campos</c:v>
                </c:pt>
                <c:pt idx="2">
                  <c:v>Melina Alatorre Nuñez</c:v>
                </c:pt>
                <c:pt idx="3">
                  <c:v>Graciela de Obaldía Escalante</c:v>
                </c:pt>
                <c:pt idx="4">
                  <c:v>Marcela Páramo Ortega</c:v>
                </c:pt>
                <c:pt idx="5">
                  <c:v>Mónica Paola Magaña Mendoza</c:v>
                </c:pt>
              </c:strCache>
            </c:strRef>
          </c:cat>
          <c:val>
            <c:numRef>
              <c:f>'ESTADISTÍCA SALUD'!$P$7:$P$12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76960"/>
        <c:axId val="173986944"/>
      </c:barChart>
      <c:catAx>
        <c:axId val="17397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173986944"/>
        <c:crosses val="autoZero"/>
        <c:auto val="1"/>
        <c:lblAlgn val="ctr"/>
        <c:lblOffset val="100"/>
        <c:tickLblSkip val="1"/>
        <c:noMultiLvlLbl val="0"/>
      </c:catAx>
      <c:valAx>
        <c:axId val="17398694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739769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SALUD'!$A$7:$A$12</c:f>
              <c:strCache>
                <c:ptCount val="6"/>
                <c:pt idx="0">
                  <c:v>Carlos Gerardo Martínez Domínguez /
Hugo Rodríguez Díaz </c:v>
                </c:pt>
                <c:pt idx="1">
                  <c:v>Wendy Sofía Ramírez Campos</c:v>
                </c:pt>
                <c:pt idx="2">
                  <c:v>Melina Alatorre Nuñez</c:v>
                </c:pt>
                <c:pt idx="3">
                  <c:v>Graciela de Obaldía Escalante</c:v>
                </c:pt>
                <c:pt idx="4">
                  <c:v>Marcela Páramo Ortega</c:v>
                </c:pt>
                <c:pt idx="5">
                  <c:v>Mónica Paola Magaña Mendoza</c:v>
                </c:pt>
              </c:strCache>
            </c:strRef>
          </c:cat>
          <c:val>
            <c:numRef>
              <c:f>'ESTADISTÍCA SALUD'!$Q$7:$Q$12</c:f>
              <c:numCache>
                <c:formatCode>0</c:formatCode>
                <c:ptCount val="6"/>
                <c:pt idx="0">
                  <c:v>100</c:v>
                </c:pt>
                <c:pt idx="1">
                  <c:v>83.333333333333329</c:v>
                </c:pt>
                <c:pt idx="2">
                  <c:v>112.5</c:v>
                </c:pt>
                <c:pt idx="3">
                  <c:v>91.666666666666671</c:v>
                </c:pt>
                <c:pt idx="4">
                  <c:v>58.333333333333336</c:v>
                </c:pt>
                <c:pt idx="5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15882325887511795"/>
          <c:w val="0.43888887283585537"/>
          <c:h val="0.78949560307982636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69257937432377559"/>
          <c:y val="3.4623267028330525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EC-440C-B531-AA3E17D0E7B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EC-440C-B531-AA3E17D0E7B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EC-440C-B531-AA3E17D0E7B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EC-440C-B531-AA3E17D0E7B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EC-440C-B531-AA3E17D0E7B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EC-440C-B531-AA3E17D0E7B6}"/>
                </c:ext>
              </c:extLst>
            </c:dLbl>
            <c:dLbl>
              <c:idx val="6"/>
              <c:layout>
                <c:manualLayout>
                  <c:x val="0"/>
                  <c:y val="4.822182037371910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EC-440C-B531-AA3E17D0E7B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1-4F03-B705-8AB551ACC74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1-4F03-B705-8AB551ACC74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'ESTADISTÍCA SALUD'!$D$6:$O$6</c:f>
              <c:numCache>
                <c:formatCode>m/d/yyyy</c:formatCode>
                <c:ptCount val="12"/>
                <c:pt idx="0">
                  <c:v>43493</c:v>
                </c:pt>
                <c:pt idx="1">
                  <c:v>43515</c:v>
                </c:pt>
                <c:pt idx="2">
                  <c:v>43543</c:v>
                </c:pt>
                <c:pt idx="3">
                  <c:v>43567</c:v>
                </c:pt>
                <c:pt idx="4">
                  <c:v>43594</c:v>
                </c:pt>
                <c:pt idx="5">
                  <c:v>43623</c:v>
                </c:pt>
                <c:pt idx="6">
                  <c:v>43663</c:v>
                </c:pt>
                <c:pt idx="7">
                  <c:v>43689</c:v>
                </c:pt>
                <c:pt idx="8">
                  <c:v>43727</c:v>
                </c:pt>
                <c:pt idx="9">
                  <c:v>43747</c:v>
                </c:pt>
                <c:pt idx="10">
                  <c:v>43796</c:v>
                </c:pt>
                <c:pt idx="11">
                  <c:v>43811</c:v>
                </c:pt>
              </c:numCache>
            </c:numRef>
          </c:cat>
          <c:val>
            <c:numRef>
              <c:f>'ESTADISTÍCA SALUD'!$D$17:$O$17</c:f>
              <c:numCache>
                <c:formatCode>0</c:formatCode>
                <c:ptCount val="12"/>
                <c:pt idx="0">
                  <c:v>87.5</c:v>
                </c:pt>
                <c:pt idx="1">
                  <c:v>60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60</c:v>
                </c:pt>
                <c:pt idx="6">
                  <c:v>100</c:v>
                </c:pt>
                <c:pt idx="7">
                  <c:v>80</c:v>
                </c:pt>
                <c:pt idx="8">
                  <c:v>100</c:v>
                </c:pt>
                <c:pt idx="9">
                  <c:v>83.333333333333343</c:v>
                </c:pt>
                <c:pt idx="10">
                  <c:v>83.333333333333343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8137344"/>
        <c:axId val="178147328"/>
        <c:axId val="0"/>
      </c:bar3DChart>
      <c:dateAx>
        <c:axId val="17813734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78147328"/>
        <c:crosses val="autoZero"/>
        <c:auto val="1"/>
        <c:lblOffset val="100"/>
        <c:baseTimeUnit val="days"/>
      </c:dateAx>
      <c:valAx>
        <c:axId val="17814732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17813734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18</xdr:row>
      <xdr:rowOff>11906</xdr:rowOff>
    </xdr:from>
    <xdr:to>
      <xdr:col>15</xdr:col>
      <xdr:colOff>314325</xdr:colOff>
      <xdr:row>35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255816</xdr:colOff>
      <xdr:row>0</xdr:row>
      <xdr:rowOff>149679</xdr:rowOff>
    </xdr:from>
    <xdr:to>
      <xdr:col>2</xdr:col>
      <xdr:colOff>66676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6" y="149679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18</xdr:row>
      <xdr:rowOff>76200</xdr:rowOff>
    </xdr:from>
    <xdr:to>
      <xdr:col>4</xdr:col>
      <xdr:colOff>247650</xdr:colOff>
      <xdr:row>34</xdr:row>
      <xdr:rowOff>180975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36</xdr:row>
      <xdr:rowOff>28575</xdr:rowOff>
    </xdr:from>
    <xdr:to>
      <xdr:col>9</xdr:col>
      <xdr:colOff>381000</xdr:colOff>
      <xdr:row>63</xdr:row>
      <xdr:rowOff>152400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819150</xdr:colOff>
      <xdr:row>0</xdr:row>
      <xdr:rowOff>142875</xdr:rowOff>
    </xdr:from>
    <xdr:to>
      <xdr:col>14</xdr:col>
      <xdr:colOff>763360</xdr:colOff>
      <xdr:row>3</xdr:row>
      <xdr:rowOff>59871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82725" y="142875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19/02/Integracion_Comisiones_Edilicias_31012019_2da.Modificacion.doc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19/09/INTEGRACION-DE-COMISIONES-CUARTA-MODIFICACION-13-09-19.doc" TargetMode="External"/><Relationship Id="rId4" Type="http://schemas.openxmlformats.org/officeDocument/2006/relationships/hyperlink" Target="https://www.zapopan.gob.mx/wp-content/uploads/2019/02/Integracion_Comisiones_Edilicias_31012019_2da.Modificacion.doc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tabSelected="1" zoomScaleNormal="100" zoomScaleSheetLayoutView="90" workbookViewId="0">
      <selection activeCell="L8" sqref="L8"/>
    </sheetView>
  </sheetViews>
  <sheetFormatPr baseColWidth="10" defaultColWidth="11.42578125" defaultRowHeight="15" x14ac:dyDescent="0.25"/>
  <cols>
    <col min="1" max="1" width="38" bestFit="1" customWidth="1"/>
    <col min="2" max="2" width="15.7109375" customWidth="1"/>
    <col min="3" max="3" width="13.5703125" customWidth="1"/>
    <col min="4" max="4" width="16.85546875" customWidth="1"/>
    <col min="5" max="15" width="13.7109375" customWidth="1"/>
    <col min="16" max="16" width="16.5703125" customWidth="1"/>
    <col min="17" max="17" width="16.7109375" customWidth="1"/>
  </cols>
  <sheetData>
    <row r="1" spans="1:17" ht="27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28.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ht="29.25" customHeight="1" x14ac:dyDescent="0.25">
      <c r="A3" s="21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7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1:17" ht="21.75" customHeight="1" x14ac:dyDescent="0.25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56.25" customHeight="1" x14ac:dyDescent="0.25">
      <c r="A6" s="27"/>
      <c r="B6" s="27"/>
      <c r="C6" s="27"/>
      <c r="D6" s="13">
        <v>43493</v>
      </c>
      <c r="E6" s="13">
        <v>43515</v>
      </c>
      <c r="F6" s="13">
        <v>43543</v>
      </c>
      <c r="G6" s="13">
        <v>43567</v>
      </c>
      <c r="H6" s="13">
        <v>43594</v>
      </c>
      <c r="I6" s="13">
        <v>43623</v>
      </c>
      <c r="J6" s="13">
        <v>43663</v>
      </c>
      <c r="K6" s="13">
        <v>43689</v>
      </c>
      <c r="L6" s="13">
        <v>43727</v>
      </c>
      <c r="M6" s="13">
        <v>43747</v>
      </c>
      <c r="N6" s="13">
        <v>43796</v>
      </c>
      <c r="O6" s="13">
        <v>43811</v>
      </c>
      <c r="P6" s="3" t="s">
        <v>7</v>
      </c>
      <c r="Q6" s="3" t="s">
        <v>8</v>
      </c>
    </row>
    <row r="7" spans="1:17" ht="24.95" customHeight="1" x14ac:dyDescent="0.25">
      <c r="A7" s="16" t="s">
        <v>26</v>
      </c>
      <c r="B7" s="4" t="s">
        <v>9</v>
      </c>
      <c r="C7" s="4" t="s">
        <v>14</v>
      </c>
      <c r="D7" s="4">
        <v>1</v>
      </c>
      <c r="E7" s="15">
        <v>1</v>
      </c>
      <c r="F7" s="11">
        <v>1</v>
      </c>
      <c r="G7" s="11">
        <v>1</v>
      </c>
      <c r="H7" s="11">
        <v>1</v>
      </c>
      <c r="I7" s="4">
        <v>1</v>
      </c>
      <c r="J7" s="4">
        <v>1</v>
      </c>
      <c r="K7" s="4">
        <v>1</v>
      </c>
      <c r="L7" s="4">
        <v>1</v>
      </c>
      <c r="M7" s="5">
        <v>1</v>
      </c>
      <c r="N7" s="5">
        <v>1</v>
      </c>
      <c r="O7" s="5">
        <v>1</v>
      </c>
      <c r="P7" s="6">
        <f>SUM(D7:O7)</f>
        <v>12</v>
      </c>
      <c r="Q7" s="7">
        <f t="shared" ref="Q7:Q11" si="0">(P7*100)/($P$7)</f>
        <v>100</v>
      </c>
    </row>
    <row r="8" spans="1:17" ht="24.95" customHeight="1" x14ac:dyDescent="0.25">
      <c r="A8" s="16" t="s">
        <v>13</v>
      </c>
      <c r="B8" s="4" t="s">
        <v>11</v>
      </c>
      <c r="C8" s="4" t="s">
        <v>14</v>
      </c>
      <c r="D8" s="4">
        <v>1</v>
      </c>
      <c r="E8" s="15">
        <v>0</v>
      </c>
      <c r="F8" s="11">
        <v>1</v>
      </c>
      <c r="G8" s="15">
        <v>0</v>
      </c>
      <c r="H8" s="11">
        <v>1</v>
      </c>
      <c r="I8" s="4">
        <v>1</v>
      </c>
      <c r="J8" s="4">
        <v>1</v>
      </c>
      <c r="K8" s="4">
        <v>1</v>
      </c>
      <c r="L8" s="4">
        <v>1</v>
      </c>
      <c r="M8" s="5">
        <v>1</v>
      </c>
      <c r="N8" s="5">
        <v>1</v>
      </c>
      <c r="O8" s="5">
        <v>1</v>
      </c>
      <c r="P8" s="6">
        <f t="shared" ref="P8:P16" si="1">SUM(D8:O8)</f>
        <v>10</v>
      </c>
      <c r="Q8" s="7">
        <f t="shared" si="0"/>
        <v>83.333333333333329</v>
      </c>
    </row>
    <row r="9" spans="1:17" ht="24.95" customHeight="1" x14ac:dyDescent="0.25">
      <c r="A9" s="16" t="s">
        <v>22</v>
      </c>
      <c r="B9" s="4" t="s">
        <v>11</v>
      </c>
      <c r="C9" s="4" t="s">
        <v>10</v>
      </c>
      <c r="D9" s="11" t="s">
        <v>24</v>
      </c>
      <c r="E9" s="15">
        <v>1</v>
      </c>
      <c r="F9" s="11">
        <v>1</v>
      </c>
      <c r="G9" s="11">
        <v>1</v>
      </c>
      <c r="H9" s="11">
        <v>1</v>
      </c>
      <c r="I9" s="4">
        <v>0</v>
      </c>
      <c r="J9" s="4">
        <v>1</v>
      </c>
      <c r="K9" s="4">
        <v>0</v>
      </c>
      <c r="L9" s="4">
        <v>1</v>
      </c>
      <c r="M9" s="5">
        <v>1</v>
      </c>
      <c r="N9" s="5">
        <v>1</v>
      </c>
      <c r="O9" s="5">
        <v>1</v>
      </c>
      <c r="P9" s="6">
        <f t="shared" si="1"/>
        <v>9</v>
      </c>
      <c r="Q9" s="7">
        <f>(P9*100)/(8)</f>
        <v>112.5</v>
      </c>
    </row>
    <row r="10" spans="1:17" ht="24.95" customHeight="1" x14ac:dyDescent="0.25">
      <c r="A10" s="16" t="s">
        <v>23</v>
      </c>
      <c r="B10" s="4" t="s">
        <v>11</v>
      </c>
      <c r="C10" s="4" t="s">
        <v>10</v>
      </c>
      <c r="D10" s="4">
        <v>1</v>
      </c>
      <c r="E10" s="15">
        <v>1</v>
      </c>
      <c r="F10" s="15">
        <v>1</v>
      </c>
      <c r="G10" s="15">
        <v>1</v>
      </c>
      <c r="H10" s="11">
        <v>1</v>
      </c>
      <c r="I10" s="4">
        <v>1</v>
      </c>
      <c r="J10" s="4">
        <v>1</v>
      </c>
      <c r="K10" s="4">
        <v>1</v>
      </c>
      <c r="L10" s="4">
        <v>1</v>
      </c>
      <c r="M10" s="5">
        <v>1</v>
      </c>
      <c r="N10" s="11">
        <v>0</v>
      </c>
      <c r="O10" s="5">
        <v>1</v>
      </c>
      <c r="P10" s="6">
        <f t="shared" si="1"/>
        <v>11</v>
      </c>
      <c r="Q10" s="7">
        <f t="shared" si="0"/>
        <v>91.666666666666671</v>
      </c>
    </row>
    <row r="11" spans="1:17" ht="24.95" customHeight="1" x14ac:dyDescent="0.25">
      <c r="A11" s="16" t="s">
        <v>18</v>
      </c>
      <c r="B11" s="4" t="s">
        <v>11</v>
      </c>
      <c r="C11" s="4" t="s">
        <v>10</v>
      </c>
      <c r="D11" s="4">
        <v>1</v>
      </c>
      <c r="E11" s="15">
        <v>0</v>
      </c>
      <c r="F11" s="11">
        <v>0</v>
      </c>
      <c r="G11" s="11">
        <v>1</v>
      </c>
      <c r="H11" s="11">
        <v>0</v>
      </c>
      <c r="I11" s="4">
        <v>0</v>
      </c>
      <c r="J11" s="4">
        <v>1</v>
      </c>
      <c r="K11" s="4">
        <v>1</v>
      </c>
      <c r="L11" s="4">
        <v>1</v>
      </c>
      <c r="M11" s="5">
        <v>0</v>
      </c>
      <c r="N11" s="5">
        <v>1</v>
      </c>
      <c r="O11" s="5">
        <v>1</v>
      </c>
      <c r="P11" s="6">
        <f t="shared" si="1"/>
        <v>7</v>
      </c>
      <c r="Q11" s="7">
        <f t="shared" si="0"/>
        <v>58.333333333333336</v>
      </c>
    </row>
    <row r="12" spans="1:17" ht="24.95" customHeight="1" x14ac:dyDescent="0.25">
      <c r="A12" s="16" t="s">
        <v>28</v>
      </c>
      <c r="B12" s="4" t="s">
        <v>11</v>
      </c>
      <c r="C12" s="4" t="s">
        <v>10</v>
      </c>
      <c r="D12" s="31" t="s">
        <v>27</v>
      </c>
      <c r="E12" s="31"/>
      <c r="F12" s="31"/>
      <c r="G12" s="31"/>
      <c r="H12" s="31"/>
      <c r="I12" s="31"/>
      <c r="J12" s="31"/>
      <c r="K12" s="31"/>
      <c r="L12" s="4">
        <v>1</v>
      </c>
      <c r="M12" s="5">
        <v>1</v>
      </c>
      <c r="N12" s="5">
        <v>1</v>
      </c>
      <c r="O12" s="5">
        <v>1</v>
      </c>
      <c r="P12" s="6">
        <f>SUM(D12:O12)</f>
        <v>4</v>
      </c>
      <c r="Q12" s="7">
        <f>(P12*100)/(1)</f>
        <v>400</v>
      </c>
    </row>
    <row r="13" spans="1:17" ht="24.95" customHeight="1" x14ac:dyDescent="0.25">
      <c r="A13" s="14" t="s">
        <v>15</v>
      </c>
      <c r="B13" s="4" t="s">
        <v>11</v>
      </c>
      <c r="C13" s="4" t="s">
        <v>21</v>
      </c>
      <c r="D13" s="4">
        <v>1</v>
      </c>
      <c r="E13" s="28" t="s">
        <v>25</v>
      </c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6">
        <f t="shared" si="1"/>
        <v>1</v>
      </c>
      <c r="Q13" s="7">
        <f>(P13*100)/(1)</f>
        <v>100</v>
      </c>
    </row>
    <row r="14" spans="1:17" ht="24.95" customHeight="1" x14ac:dyDescent="0.25">
      <c r="A14" s="14" t="s">
        <v>16</v>
      </c>
      <c r="B14" s="4" t="s">
        <v>11</v>
      </c>
      <c r="C14" s="4" t="s">
        <v>10</v>
      </c>
      <c r="D14" s="4">
        <v>0</v>
      </c>
      <c r="E14" s="28" t="s">
        <v>25</v>
      </c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6">
        <f t="shared" si="1"/>
        <v>0</v>
      </c>
      <c r="Q14" s="7">
        <f t="shared" ref="Q14:Q16" si="2">(P14*100)/(1)</f>
        <v>0</v>
      </c>
    </row>
    <row r="15" spans="1:17" ht="24.95" customHeight="1" x14ac:dyDescent="0.25">
      <c r="A15" s="14" t="s">
        <v>17</v>
      </c>
      <c r="B15" s="4" t="s">
        <v>11</v>
      </c>
      <c r="C15" s="4" t="s">
        <v>10</v>
      </c>
      <c r="D15" s="4">
        <v>1</v>
      </c>
      <c r="E15" s="28" t="s">
        <v>25</v>
      </c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6">
        <f t="shared" si="1"/>
        <v>1</v>
      </c>
      <c r="Q15" s="7">
        <f t="shared" si="2"/>
        <v>100</v>
      </c>
    </row>
    <row r="16" spans="1:17" ht="24.95" customHeight="1" x14ac:dyDescent="0.25">
      <c r="A16" s="14" t="s">
        <v>19</v>
      </c>
      <c r="B16" s="4" t="s">
        <v>11</v>
      </c>
      <c r="C16" s="4" t="s">
        <v>10</v>
      </c>
      <c r="D16" s="4">
        <v>1</v>
      </c>
      <c r="E16" s="28" t="s">
        <v>25</v>
      </c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6">
        <f t="shared" si="1"/>
        <v>1</v>
      </c>
      <c r="Q16" s="7">
        <f t="shared" si="2"/>
        <v>100</v>
      </c>
    </row>
    <row r="17" spans="1:17" ht="29.25" customHeight="1" x14ac:dyDescent="0.25">
      <c r="A17" s="17" t="s">
        <v>12</v>
      </c>
      <c r="B17" s="17"/>
      <c r="C17" s="17"/>
      <c r="D17" s="8">
        <f t="shared" ref="D17" si="3">SUM(D7:D16)/8*100</f>
        <v>87.5</v>
      </c>
      <c r="E17" s="8">
        <f>AVERAGE(E7:E11)*100</f>
        <v>60</v>
      </c>
      <c r="F17" s="8">
        <f>AVERAGE(F7:F11)*100</f>
        <v>80</v>
      </c>
      <c r="G17" s="8">
        <f>AVERAGE(G7:G11)*100</f>
        <v>80</v>
      </c>
      <c r="H17" s="8">
        <f t="shared" ref="H17:K17" si="4">AVERAGE(H7:H11)*100</f>
        <v>80</v>
      </c>
      <c r="I17" s="8">
        <f t="shared" si="4"/>
        <v>60</v>
      </c>
      <c r="J17" s="8">
        <f t="shared" si="4"/>
        <v>100</v>
      </c>
      <c r="K17" s="8">
        <f t="shared" si="4"/>
        <v>80</v>
      </c>
      <c r="L17" s="8">
        <f>AVERAGE(L7:L12)*100</f>
        <v>100</v>
      </c>
      <c r="M17" s="8">
        <f t="shared" ref="M17:O17" si="5">AVERAGE(M7:M12)*100</f>
        <v>83.333333333333343</v>
      </c>
      <c r="N17" s="8">
        <f t="shared" si="5"/>
        <v>83.333333333333343</v>
      </c>
      <c r="O17" s="8">
        <f t="shared" si="5"/>
        <v>100</v>
      </c>
      <c r="P17" s="9"/>
      <c r="Q17" s="10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O19" s="12"/>
    </row>
    <row r="42" spans="13:13" x14ac:dyDescent="0.25">
      <c r="M42" s="2"/>
    </row>
    <row r="43" spans="13:13" x14ac:dyDescent="0.25">
      <c r="M43" s="2"/>
    </row>
  </sheetData>
  <mergeCells count="14">
    <mergeCell ref="A17:C17"/>
    <mergeCell ref="A1:Q1"/>
    <mergeCell ref="A2:Q2"/>
    <mergeCell ref="A3:Q3"/>
    <mergeCell ref="A4:Q4"/>
    <mergeCell ref="A5:A6"/>
    <mergeCell ref="B5:B6"/>
    <mergeCell ref="C5:C6"/>
    <mergeCell ref="D5:Q5"/>
    <mergeCell ref="E13:O13"/>
    <mergeCell ref="E14:O14"/>
    <mergeCell ref="E15:O15"/>
    <mergeCell ref="E16:O16"/>
    <mergeCell ref="D12:K12"/>
  </mergeCells>
  <hyperlinks>
    <hyperlink ref="E13:O13" r:id="rId1" display="No forma parte de la Comisión de conformidad con la modificación del 31 de Enero de 2019"/>
    <hyperlink ref="E14:O14" r:id="rId2" display="No forma parte de la Comisión de conformidad con la modificación del 31 de Enero de 2019"/>
    <hyperlink ref="E15:O15" r:id="rId3" display="No forma parte de la Comisión de conformidad con la modificación del 31 de Enero de 2019"/>
    <hyperlink ref="E16:O16" r:id="rId4" display="No forma parte de la Comisión de conformidad con la modificación del 31 de Enero de 2019"/>
    <hyperlink ref="D12:K12" r:id="rId5" display="No formaba parte de la Comisión"/>
  </hyperlinks>
  <pageMargins left="0.7" right="0.7" top="0.75" bottom="0.75" header="0.3" footer="0.3"/>
  <pageSetup paperSize="5" scale="47" orientation="landscape" r:id="rId6"/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SALUD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2016-03-02T18:49:34Z</dcterms:created>
  <dcterms:modified xsi:type="dcterms:W3CDTF">2020-01-22T19:58:00Z</dcterms:modified>
</cp:coreProperties>
</file>