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RTAL2019\Formato 2019\FORMATOS COMISIONES EDILICIAS\Juventud y deportes_2\"/>
    </mc:Choice>
  </mc:AlternateContent>
  <bookViews>
    <workbookView xWindow="0" yWindow="0" windowWidth="20490" windowHeight="7155"/>
  </bookViews>
  <sheets>
    <sheet name="Juventud y Deporte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7" i="1" l="1"/>
  <c r="O17" i="1"/>
  <c r="Q7" i="1" l="1"/>
  <c r="E17" i="1"/>
  <c r="Q8" i="1"/>
  <c r="Q9" i="1"/>
  <c r="Q10" i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F17" i="1"/>
  <c r="G17" i="1"/>
  <c r="H17" i="1"/>
  <c r="I17" i="1"/>
  <c r="J17" i="1"/>
  <c r="K17" i="1"/>
  <c r="L17" i="1"/>
  <c r="M17" i="1"/>
  <c r="N17" i="1"/>
  <c r="R9" i="1" l="1"/>
  <c r="D17" i="1"/>
  <c r="R8" i="1" l="1"/>
  <c r="R10" i="1"/>
  <c r="R7" i="1"/>
</calcChain>
</file>

<file path=xl/sharedStrings.xml><?xml version="1.0" encoding="utf-8"?>
<sst xmlns="http://schemas.openxmlformats.org/spreadsheetml/2006/main" count="47" uniqueCount="28">
  <si>
    <t>AYUNTAMIENTO DE ZAPOPAN, JALISCO</t>
  </si>
  <si>
    <t>DIRECCIÓN DE TRANSPARENCIA Y BUENAS PRÁCTICAS</t>
  </si>
  <si>
    <t>ESTADÍSTICA DE ASISTENCIA COMISIONES EDILICIAS 2019</t>
  </si>
  <si>
    <t>COMISIÓN EDILICIA DE JUVENTUD Y DEPORTES</t>
  </si>
  <si>
    <t>NOMBRE DE REGIDOR (A)</t>
  </si>
  <si>
    <t>CARGO</t>
  </si>
  <si>
    <t>FRACCIÓN PARTIDISTA</t>
  </si>
  <si>
    <t>Total de asistencias</t>
  </si>
  <si>
    <t>Porcentaje de Asistencia por regidor</t>
  </si>
  <si>
    <t>Mónica Paola Magaña Mendoza</t>
  </si>
  <si>
    <t>Presidenta</t>
  </si>
  <si>
    <t>MC</t>
  </si>
  <si>
    <t>José Antonio de la Torre Bravo</t>
  </si>
  <si>
    <t>Integrante</t>
  </si>
  <si>
    <t>PAN</t>
  </si>
  <si>
    <t>José Hiram Tores Salcedo</t>
  </si>
  <si>
    <t>MORENA</t>
  </si>
  <si>
    <t>Sergio Barrera Sepulveda</t>
  </si>
  <si>
    <t>Oscar Javier Ramírez Castellanos</t>
  </si>
  <si>
    <t>Rafael Martínez Ramírez</t>
  </si>
  <si>
    <t>María Gómez Rueda</t>
  </si>
  <si>
    <t>% TOTAL DE ASISTENCIA POR SESIÓN</t>
  </si>
  <si>
    <t>Graciela de Obaldía Escalante</t>
  </si>
  <si>
    <t>Ana Cecilia Pineda Valenzuela</t>
  </si>
  <si>
    <t>Marcela Páramo Ortega</t>
  </si>
  <si>
    <t>No formaba parte de la comisión</t>
  </si>
  <si>
    <t>A partir del 31 de Enero de 2019, dejo de formar parte de la Comisión</t>
  </si>
  <si>
    <t>Se pospone la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</si>
</sst>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9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  <font>
      <sz val="8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JUVENTUD Y DEPORTES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8D2-455E-8504-3916CB477D04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D2-455E-8504-3916CB477D04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8D2-455E-8504-3916CB477D04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D2-455E-8504-3916CB477D04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8D2-455E-8504-3916CB477D04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8D2-455E-8504-3916CB477D04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8D2-455E-8504-3916CB477D04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D2-455E-8504-3916CB477D04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F90-4D17-8C04-9083F9589554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F90-4D17-8C04-9083F9589554}"/>
              </c:ext>
            </c:extLst>
          </c:dPt>
          <c:cat>
            <c:strRef>
              <c:f>'Juventud y Deportes'!$A$7:$A$12</c:f>
              <c:strCache>
                <c:ptCount val="6"/>
                <c:pt idx="0">
                  <c:v>Mónica Paola Magaña Mendoza</c:v>
                </c:pt>
                <c:pt idx="1">
                  <c:v>María Gómez Rueda</c:v>
                </c:pt>
                <c:pt idx="2">
                  <c:v>José Hiram Tores Salcedo</c:v>
                </c:pt>
                <c:pt idx="3">
                  <c:v>Sergio Barrera Sepulveda</c:v>
                </c:pt>
                <c:pt idx="4">
                  <c:v>Ana Cecilia Pineda Valenzuela</c:v>
                </c:pt>
                <c:pt idx="5">
                  <c:v>Marcela Páramo Ortega</c:v>
                </c:pt>
              </c:strCache>
            </c:strRef>
          </c:cat>
          <c:val>
            <c:numRef>
              <c:f>'Juventud y Deportes'!$Q$7:$Q$12</c:f>
              <c:numCache>
                <c:formatCode>General</c:formatCode>
                <c:ptCount val="6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D2-455E-8504-3916CB47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102088"/>
        <c:axId val="581633432"/>
      </c:barChart>
      <c:catAx>
        <c:axId val="614102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581633432"/>
        <c:crosses val="autoZero"/>
        <c:auto val="1"/>
        <c:lblAlgn val="ctr"/>
        <c:lblOffset val="100"/>
        <c:tickLblSkip val="1"/>
        <c:noMultiLvlLbl val="0"/>
      </c:catAx>
      <c:valAx>
        <c:axId val="581633432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141020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JUVENTUD</a:t>
            </a:r>
            <a:r>
              <a:rPr lang="es-MX" sz="1000" baseline="0">
                <a:latin typeface="Century Gothic" pitchFamily="34" charset="0"/>
              </a:rPr>
              <a:t> Y DEPORTES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'Juventud y Deportes'!$A$7:$A$12</c:f>
              <c:strCache>
                <c:ptCount val="6"/>
                <c:pt idx="0">
                  <c:v>Mónica Paola Magaña Mendoza</c:v>
                </c:pt>
                <c:pt idx="1">
                  <c:v>María Gómez Rueda</c:v>
                </c:pt>
                <c:pt idx="2">
                  <c:v>José Hiram Tores Salcedo</c:v>
                </c:pt>
                <c:pt idx="3">
                  <c:v>Sergio Barrera Sepulveda</c:v>
                </c:pt>
                <c:pt idx="4">
                  <c:v>Ana Cecilia Pineda Valenzuela</c:v>
                </c:pt>
                <c:pt idx="5">
                  <c:v>Marcela Páramo Ortega</c:v>
                </c:pt>
              </c:strCache>
            </c:strRef>
          </c:cat>
          <c:val>
            <c:numRef>
              <c:f>'Juventud y Deportes'!$R$7:$R$12</c:f>
              <c:numCache>
                <c:formatCode>0</c:formatCode>
                <c:ptCount val="6"/>
                <c:pt idx="0">
                  <c:v>100</c:v>
                </c:pt>
                <c:pt idx="1">
                  <c:v>72.727272727272734</c:v>
                </c:pt>
                <c:pt idx="2">
                  <c:v>81.818181818181813</c:v>
                </c:pt>
                <c:pt idx="3">
                  <c:v>90.909090909090907</c:v>
                </c:pt>
                <c:pt idx="4">
                  <c:v>112.5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874473084064351"/>
          <c:y val="0.13257081367054327"/>
          <c:w val="0.39125526915935671"/>
          <c:h val="0.86564734893979955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MX" sz="1000"/>
              <a:t>PORCENTAJE DE ASISTENCIA POR SESIÓN</a:t>
            </a:r>
          </a:p>
          <a:p>
            <a:pPr>
              <a:defRPr sz="1000"/>
            </a:pPr>
            <a:r>
              <a:rPr lang="es-MX" sz="1000"/>
              <a:t>COMISIÓN EDILICIA DE JUVENTUD Y DEPORTES</a:t>
            </a:r>
          </a:p>
        </c:rich>
      </c:tx>
      <c:layout>
        <c:manualLayout>
          <c:xMode val="edge"/>
          <c:yMode val="edge"/>
          <c:x val="0.55441087474965256"/>
          <c:y val="3.7037192515530219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8BB-423E-8C09-CB29352A63E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8BB-423E-8C09-CB29352A63E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8BB-423E-8C09-CB29352A63E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8BB-423E-8C09-CB29352A63E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8BB-423E-8C09-CB29352A63E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8BB-423E-8C09-CB29352A63E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8185552818008061E-3"/>
                  <c:y val="0"/>
                </c:manualLayout>
              </c:layout>
              <c:tx>
                <c:rich>
                  <a:bodyPr/>
                  <a:lstStyle/>
                  <a:p>
                    <a:fld id="{1AE85E3A-5406-443B-8D54-BAA3C477A8B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'Juventud y Deportes'!$D$6:$P$6</c:f>
              <c:numCache>
                <c:formatCode>m/d/yyyy</c:formatCode>
                <c:ptCount val="13"/>
                <c:pt idx="0">
                  <c:v>43489</c:v>
                </c:pt>
                <c:pt idx="1">
                  <c:v>43524</c:v>
                </c:pt>
                <c:pt idx="2">
                  <c:v>43551</c:v>
                </c:pt>
                <c:pt idx="3">
                  <c:v>43566</c:v>
                </c:pt>
                <c:pt idx="4">
                  <c:v>43608</c:v>
                </c:pt>
                <c:pt idx="5">
                  <c:v>43643</c:v>
                </c:pt>
                <c:pt idx="6">
                  <c:v>43665</c:v>
                </c:pt>
                <c:pt idx="7">
                  <c:v>43668</c:v>
                </c:pt>
                <c:pt idx="8">
                  <c:v>43689</c:v>
                </c:pt>
                <c:pt idx="9">
                  <c:v>43718</c:v>
                </c:pt>
                <c:pt idx="10">
                  <c:v>43766</c:v>
                </c:pt>
                <c:pt idx="11">
                  <c:v>43798</c:v>
                </c:pt>
                <c:pt idx="12">
                  <c:v>43810</c:v>
                </c:pt>
              </c:numCache>
            </c:numRef>
          </c:cat>
          <c:val>
            <c:numRef>
              <c:f>'Juventud y Deportes'!$D$17:$P$17</c:f>
              <c:numCache>
                <c:formatCode>0</c:formatCode>
                <c:ptCount val="13"/>
                <c:pt idx="0" formatCode="General">
                  <c:v>100</c:v>
                </c:pt>
                <c:pt idx="1">
                  <c:v>66.666666666666657</c:v>
                </c:pt>
                <c:pt idx="2">
                  <c:v>100</c:v>
                </c:pt>
                <c:pt idx="3">
                  <c:v>66.666666666666657</c:v>
                </c:pt>
                <c:pt idx="4">
                  <c:v>100</c:v>
                </c:pt>
                <c:pt idx="5">
                  <c:v>100</c:v>
                </c:pt>
                <c:pt idx="6">
                  <c:v>66.666666666666657</c:v>
                </c:pt>
                <c:pt idx="7">
                  <c:v>0</c:v>
                </c:pt>
                <c:pt idx="8">
                  <c:v>100</c:v>
                </c:pt>
                <c:pt idx="9">
                  <c:v>83.333333333333343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7-4ECE-B918-7A775C64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1635000"/>
        <c:axId val="623415888"/>
        <c:axId val="0"/>
      </c:bar3DChart>
      <c:catAx>
        <c:axId val="581635000"/>
        <c:scaling>
          <c:orientation val="minMax"/>
        </c:scaling>
        <c:delete val="0"/>
        <c:axPos val="l"/>
        <c:numFmt formatCode="dd/mm/yyyy" sourceLinked="0"/>
        <c:majorTickMark val="none"/>
        <c:minorTickMark val="none"/>
        <c:tickLblPos val="nextTo"/>
        <c:crossAx val="623415888"/>
        <c:crosses val="autoZero"/>
        <c:auto val="0"/>
        <c:lblAlgn val="ctr"/>
        <c:lblOffset val="100"/>
        <c:noMultiLvlLbl val="0"/>
      </c:catAx>
      <c:valAx>
        <c:axId val="623415888"/>
        <c:scaling>
          <c:orientation val="minMax"/>
          <c:max val="100"/>
          <c:min val="5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58163500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783166</xdr:colOff>
      <xdr:row>18</xdr:row>
      <xdr:rowOff>60059</xdr:rowOff>
    </xdr:from>
    <xdr:to>
      <xdr:col>14</xdr:col>
      <xdr:colOff>201084</xdr:colOff>
      <xdr:row>39</xdr:row>
      <xdr:rowOff>52916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186268</xdr:colOff>
      <xdr:row>0</xdr:row>
      <xdr:rowOff>148167</xdr:rowOff>
    </xdr:from>
    <xdr:to>
      <xdr:col>3</xdr:col>
      <xdr:colOff>1153585</xdr:colOff>
      <xdr:row>3</xdr:row>
      <xdr:rowOff>116417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6851" y="148167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65882</xdr:rowOff>
    </xdr:from>
    <xdr:to>
      <xdr:col>5</xdr:col>
      <xdr:colOff>21166</xdr:colOff>
      <xdr:row>39</xdr:row>
      <xdr:rowOff>137583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296334</xdr:colOff>
      <xdr:row>40</xdr:row>
      <xdr:rowOff>51857</xdr:rowOff>
    </xdr:from>
    <xdr:to>
      <xdr:col>6</xdr:col>
      <xdr:colOff>592668</xdr:colOff>
      <xdr:row>64</xdr:row>
      <xdr:rowOff>158750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677334</xdr:colOff>
      <xdr:row>0</xdr:row>
      <xdr:rowOff>158749</xdr:rowOff>
    </xdr:from>
    <xdr:to>
      <xdr:col>11</xdr:col>
      <xdr:colOff>438151</xdr:colOff>
      <xdr:row>3</xdr:row>
      <xdr:rowOff>126999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39084" y="158749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9/07/Cancelacion_sesion_22072019.pdf" TargetMode="External"/><Relationship Id="rId1" Type="http://schemas.openxmlformats.org/officeDocument/2006/relationships/hyperlink" Target="https://www.zapopan.gob.mx/wp-content/uploads/2019/02/Integracion_Comisiones_Edilicias_31012019_2da.Modificacion.doc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topLeftCell="I1" zoomScaleNormal="100" workbookViewId="0">
      <selection activeCell="I44" sqref="I44"/>
    </sheetView>
  </sheetViews>
  <sheetFormatPr baseColWidth="10" defaultColWidth="11.42578125" defaultRowHeight="15" x14ac:dyDescent="0.25"/>
  <cols>
    <col min="1" max="1" width="41" customWidth="1"/>
    <col min="2" max="2" width="17.85546875" customWidth="1"/>
    <col min="3" max="3" width="17.42578125" customWidth="1"/>
    <col min="4" max="16" width="18.140625" customWidth="1"/>
    <col min="17" max="17" width="13.7109375" customWidth="1"/>
    <col min="18" max="18" width="22.7109375" customWidth="1"/>
  </cols>
  <sheetData>
    <row r="1" spans="1:18" ht="27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28.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ht="29.25" customHeight="1" x14ac:dyDescent="0.25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ht="27" customHeight="1" x14ac:dyDescent="0.25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21.75" customHeight="1" x14ac:dyDescent="0.25">
      <c r="A5" s="16" t="s">
        <v>4</v>
      </c>
      <c r="B5" s="16" t="s">
        <v>5</v>
      </c>
      <c r="C5" s="16" t="s">
        <v>6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56.25" customHeight="1" x14ac:dyDescent="0.25">
      <c r="A6" s="16"/>
      <c r="B6" s="16"/>
      <c r="C6" s="16"/>
      <c r="D6" s="4">
        <v>43489</v>
      </c>
      <c r="E6" s="4">
        <v>43524</v>
      </c>
      <c r="F6" s="4">
        <v>43551</v>
      </c>
      <c r="G6" s="4">
        <v>43566</v>
      </c>
      <c r="H6" s="4">
        <v>43608</v>
      </c>
      <c r="I6" s="4">
        <v>43643</v>
      </c>
      <c r="J6" s="4">
        <v>43665</v>
      </c>
      <c r="K6" s="4">
        <v>43668</v>
      </c>
      <c r="L6" s="4">
        <v>43689</v>
      </c>
      <c r="M6" s="4">
        <v>43718</v>
      </c>
      <c r="N6" s="4">
        <v>43766</v>
      </c>
      <c r="O6" s="4">
        <v>43798</v>
      </c>
      <c r="P6" s="4">
        <v>43810</v>
      </c>
      <c r="Q6" s="5" t="s">
        <v>7</v>
      </c>
      <c r="R6" s="5" t="s">
        <v>8</v>
      </c>
    </row>
    <row r="7" spans="1:18" ht="36" customHeight="1" x14ac:dyDescent="0.25">
      <c r="A7" s="6" t="s">
        <v>9</v>
      </c>
      <c r="B7" s="7" t="s">
        <v>10</v>
      </c>
      <c r="C7" s="7" t="s">
        <v>11</v>
      </c>
      <c r="D7" s="7">
        <v>1</v>
      </c>
      <c r="E7" s="7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29" t="s">
        <v>27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9">
        <f>SUM(D7:O7)</f>
        <v>11</v>
      </c>
      <c r="R7" s="10">
        <f>(Q7*100)/($Q$7)</f>
        <v>100</v>
      </c>
    </row>
    <row r="8" spans="1:18" ht="36" customHeight="1" x14ac:dyDescent="0.25">
      <c r="A8" s="6" t="s">
        <v>20</v>
      </c>
      <c r="B8" s="7" t="s">
        <v>13</v>
      </c>
      <c r="C8" s="7" t="s">
        <v>11</v>
      </c>
      <c r="D8" s="7">
        <v>1</v>
      </c>
      <c r="E8" s="7">
        <v>0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30"/>
      <c r="L8" s="8">
        <v>1</v>
      </c>
      <c r="M8" s="8">
        <v>0</v>
      </c>
      <c r="N8" s="8">
        <v>1</v>
      </c>
      <c r="O8" s="8">
        <v>0</v>
      </c>
      <c r="P8" s="8">
        <v>1</v>
      </c>
      <c r="Q8" s="9">
        <f t="shared" ref="Q8:Q16" si="0">SUM(D8:O8)</f>
        <v>8</v>
      </c>
      <c r="R8" s="10">
        <f t="shared" ref="R8:R10" si="1">(Q8*100)/($Q$7)</f>
        <v>72.727272727272734</v>
      </c>
    </row>
    <row r="9" spans="1:18" ht="36" customHeight="1" x14ac:dyDescent="0.25">
      <c r="A9" s="6" t="s">
        <v>15</v>
      </c>
      <c r="B9" s="7" t="s">
        <v>13</v>
      </c>
      <c r="C9" s="7" t="s">
        <v>16</v>
      </c>
      <c r="D9" s="7">
        <v>1</v>
      </c>
      <c r="E9" s="7">
        <v>0</v>
      </c>
      <c r="F9" s="8">
        <v>1</v>
      </c>
      <c r="G9" s="8">
        <v>1</v>
      </c>
      <c r="H9" s="8">
        <v>1</v>
      </c>
      <c r="I9" s="8">
        <v>1</v>
      </c>
      <c r="J9" s="8">
        <v>0</v>
      </c>
      <c r="K9" s="30"/>
      <c r="L9" s="8">
        <v>1</v>
      </c>
      <c r="M9" s="8">
        <v>1</v>
      </c>
      <c r="N9" s="8">
        <v>1</v>
      </c>
      <c r="O9" s="8">
        <v>1</v>
      </c>
      <c r="P9" s="8">
        <v>1</v>
      </c>
      <c r="Q9" s="9">
        <f t="shared" si="0"/>
        <v>9</v>
      </c>
      <c r="R9" s="10">
        <f t="shared" si="1"/>
        <v>81.818181818181813</v>
      </c>
    </row>
    <row r="10" spans="1:18" ht="36" customHeight="1" x14ac:dyDescent="0.25">
      <c r="A10" s="6" t="s">
        <v>17</v>
      </c>
      <c r="B10" s="7" t="s">
        <v>13</v>
      </c>
      <c r="C10" s="7" t="s">
        <v>11</v>
      </c>
      <c r="D10" s="7">
        <v>1</v>
      </c>
      <c r="E10" s="7">
        <v>1</v>
      </c>
      <c r="F10" s="8">
        <v>1</v>
      </c>
      <c r="G10" s="8">
        <v>1</v>
      </c>
      <c r="H10" s="8">
        <v>1</v>
      </c>
      <c r="I10" s="8">
        <v>1</v>
      </c>
      <c r="J10" s="8">
        <v>0</v>
      </c>
      <c r="K10" s="30"/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9">
        <f t="shared" si="0"/>
        <v>10</v>
      </c>
      <c r="R10" s="10">
        <f t="shared" si="1"/>
        <v>90.909090909090907</v>
      </c>
    </row>
    <row r="11" spans="1:18" ht="36" customHeight="1" x14ac:dyDescent="0.25">
      <c r="A11" s="6" t="s">
        <v>23</v>
      </c>
      <c r="B11" s="7" t="s">
        <v>13</v>
      </c>
      <c r="C11" s="7" t="s">
        <v>14</v>
      </c>
      <c r="D11" s="8" t="s">
        <v>25</v>
      </c>
      <c r="E11" s="7">
        <v>1</v>
      </c>
      <c r="F11" s="8">
        <v>1</v>
      </c>
      <c r="G11" s="8">
        <v>0</v>
      </c>
      <c r="H11" s="8">
        <v>1</v>
      </c>
      <c r="I11" s="8">
        <v>1</v>
      </c>
      <c r="J11" s="8">
        <v>1</v>
      </c>
      <c r="K11" s="30"/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9">
        <f t="shared" si="0"/>
        <v>9</v>
      </c>
      <c r="R11" s="10">
        <f>(Q11*100)/(8)</f>
        <v>112.5</v>
      </c>
    </row>
    <row r="12" spans="1:18" ht="36" customHeight="1" x14ac:dyDescent="0.25">
      <c r="A12" s="6" t="s">
        <v>24</v>
      </c>
      <c r="B12" s="7" t="s">
        <v>13</v>
      </c>
      <c r="C12" s="7" t="s">
        <v>11</v>
      </c>
      <c r="D12" s="8" t="s">
        <v>25</v>
      </c>
      <c r="E12" s="7">
        <v>1</v>
      </c>
      <c r="F12" s="8">
        <v>1</v>
      </c>
      <c r="G12" s="8">
        <v>0</v>
      </c>
      <c r="H12" s="8">
        <v>1</v>
      </c>
      <c r="I12" s="8">
        <v>1</v>
      </c>
      <c r="J12" s="8">
        <v>1</v>
      </c>
      <c r="K12" s="31"/>
      <c r="L12" s="8">
        <v>1</v>
      </c>
      <c r="M12" s="8">
        <v>1</v>
      </c>
      <c r="N12" s="8">
        <v>1</v>
      </c>
      <c r="O12" s="8">
        <v>0</v>
      </c>
      <c r="P12" s="8">
        <v>1</v>
      </c>
      <c r="Q12" s="9">
        <f t="shared" si="0"/>
        <v>8</v>
      </c>
      <c r="R12" s="10">
        <f>(Q12*100)/(8)</f>
        <v>100</v>
      </c>
    </row>
    <row r="13" spans="1:18" ht="36" customHeight="1" x14ac:dyDescent="0.25">
      <c r="A13" s="11" t="s">
        <v>18</v>
      </c>
      <c r="B13" s="7" t="s">
        <v>13</v>
      </c>
      <c r="C13" s="7" t="s">
        <v>11</v>
      </c>
      <c r="D13" s="7">
        <v>1</v>
      </c>
      <c r="E13" s="26" t="s">
        <v>26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8"/>
      <c r="Q13" s="9">
        <f t="shared" si="0"/>
        <v>1</v>
      </c>
      <c r="R13" s="10">
        <f>(Q13*100)/(1)</f>
        <v>100</v>
      </c>
    </row>
    <row r="14" spans="1:18" ht="36" customHeight="1" x14ac:dyDescent="0.25">
      <c r="A14" s="11" t="s">
        <v>22</v>
      </c>
      <c r="B14" s="7" t="s">
        <v>13</v>
      </c>
      <c r="C14" s="7" t="s">
        <v>11</v>
      </c>
      <c r="D14" s="7">
        <v>1</v>
      </c>
      <c r="E14" s="26" t="s">
        <v>26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9">
        <f t="shared" si="0"/>
        <v>1</v>
      </c>
      <c r="R14" s="10">
        <f t="shared" ref="R14:R16" si="2">(Q14*100)/(1)</f>
        <v>100</v>
      </c>
    </row>
    <row r="15" spans="1:18" ht="36" customHeight="1" x14ac:dyDescent="0.25">
      <c r="A15" s="11" t="s">
        <v>19</v>
      </c>
      <c r="B15" s="7" t="s">
        <v>13</v>
      </c>
      <c r="C15" s="7" t="s">
        <v>11</v>
      </c>
      <c r="D15" s="7">
        <v>1</v>
      </c>
      <c r="E15" s="26" t="s">
        <v>26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8"/>
      <c r="Q15" s="9">
        <f t="shared" si="0"/>
        <v>1</v>
      </c>
      <c r="R15" s="10">
        <f t="shared" si="2"/>
        <v>100</v>
      </c>
    </row>
    <row r="16" spans="1:18" ht="36" customHeight="1" x14ac:dyDescent="0.25">
      <c r="A16" s="11" t="s">
        <v>12</v>
      </c>
      <c r="B16" s="7" t="s">
        <v>13</v>
      </c>
      <c r="C16" s="7" t="s">
        <v>14</v>
      </c>
      <c r="D16" s="7">
        <v>1</v>
      </c>
      <c r="E16" s="26" t="s">
        <v>26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8"/>
      <c r="Q16" s="9">
        <f t="shared" si="0"/>
        <v>1</v>
      </c>
      <c r="R16" s="10">
        <f t="shared" si="2"/>
        <v>100</v>
      </c>
    </row>
    <row r="17" spans="1:18" ht="29.25" customHeight="1" x14ac:dyDescent="0.25">
      <c r="A17" s="15" t="s">
        <v>21</v>
      </c>
      <c r="B17" s="15"/>
      <c r="C17" s="15"/>
      <c r="D17" s="7">
        <f>AVERAGE(D7:D16)*100</f>
        <v>100</v>
      </c>
      <c r="E17" s="12">
        <f>AVERAGE(E7:E12)*100</f>
        <v>66.666666666666657</v>
      </c>
      <c r="F17" s="12">
        <f t="shared" ref="F17:O17" si="3">AVERAGE(F7:F12)*100</f>
        <v>100</v>
      </c>
      <c r="G17" s="12">
        <f t="shared" si="3"/>
        <v>66.666666666666657</v>
      </c>
      <c r="H17" s="12">
        <f t="shared" si="3"/>
        <v>100</v>
      </c>
      <c r="I17" s="12">
        <f t="shared" si="3"/>
        <v>100</v>
      </c>
      <c r="J17" s="12">
        <f t="shared" si="3"/>
        <v>66.666666666666657</v>
      </c>
      <c r="K17" s="12" t="e">
        <f t="shared" si="3"/>
        <v>#DIV/0!</v>
      </c>
      <c r="L17" s="12">
        <f t="shared" si="3"/>
        <v>100</v>
      </c>
      <c r="M17" s="12">
        <f t="shared" si="3"/>
        <v>83.333333333333343</v>
      </c>
      <c r="N17" s="12">
        <f t="shared" si="3"/>
        <v>100</v>
      </c>
      <c r="O17" s="12">
        <f>N17</f>
        <v>100</v>
      </c>
      <c r="P17" s="12">
        <f>AVERAGE(P7:P12)*100</f>
        <v>100</v>
      </c>
      <c r="Q17" s="13"/>
      <c r="R17" s="14"/>
    </row>
    <row r="40" spans="5:17" x14ac:dyDescent="0.25"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</row>
    <row r="41" spans="5:17" x14ac:dyDescent="0.25"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</row>
  </sheetData>
  <mergeCells count="14">
    <mergeCell ref="E15:P15"/>
    <mergeCell ref="E16:P16"/>
    <mergeCell ref="A17:C17"/>
    <mergeCell ref="D5:R5"/>
    <mergeCell ref="A1:R1"/>
    <mergeCell ref="A2:R2"/>
    <mergeCell ref="A3:R3"/>
    <mergeCell ref="A4:R4"/>
    <mergeCell ref="A5:A6"/>
    <mergeCell ref="B5:B6"/>
    <mergeCell ref="C5:C6"/>
    <mergeCell ref="K7:K12"/>
    <mergeCell ref="E13:P13"/>
    <mergeCell ref="E14:P14"/>
  </mergeCells>
  <phoneticPr fontId="10" type="noConversion"/>
  <hyperlinks>
    <hyperlink ref="E13:O16" r:id="rId1" display="A partir del 31 de Enero de 2019, dejaron de formar parte de la Comisión"/>
    <hyperlink ref="K7:K12" r:id="rId2" display="Se pospone la sesión"/>
  </hyperlinks>
  <pageMargins left="0.7" right="0.7" top="0.75" bottom="0.75" header="0.3" footer="0.3"/>
  <pageSetup paperSize="5" scale="4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Juventud y Deportes</vt:lpstr>
    </vt:vector>
  </TitlesOfParts>
  <Manager/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scisneros</dc:creator>
  <cp:keywords/>
  <dc:description/>
  <cp:lastModifiedBy>Mariana Casillas Casillas</cp:lastModifiedBy>
  <cp:revision/>
  <dcterms:created xsi:type="dcterms:W3CDTF">2016-03-23T18:04:18Z</dcterms:created>
  <dcterms:modified xsi:type="dcterms:W3CDTF">2020-01-02T20:43:31Z</dcterms:modified>
  <cp:category/>
  <cp:contentStatus/>
</cp:coreProperties>
</file>