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4050" windowWidth="20730" windowHeight="369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E25" i="2"/>
  <c r="E42" i="2" l="1"/>
  <c r="J26" i="2"/>
  <c r="M51" i="2" l="1"/>
  <c r="M52" i="2"/>
  <c r="K49" i="2" l="1"/>
  <c r="J49" i="2"/>
  <c r="F25" i="2"/>
  <c r="K26" i="2"/>
  <c r="F40" i="2"/>
  <c r="J62" i="2" l="1"/>
  <c r="K62" i="2"/>
  <c r="J37" i="2"/>
  <c r="K37" i="2"/>
  <c r="J39" i="2" l="1"/>
  <c r="K39" i="2"/>
  <c r="K64" i="2" s="1"/>
  <c r="F42" i="2"/>
  <c r="J64" i="2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<sst xmlns="http://schemas.openxmlformats.org/spreadsheetml/2006/main" count="65" uniqueCount="64">
  <si>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</si>
  <si>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</si>
  <si>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</si>
  <si>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</si>
  <si>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</si>
  <si>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</si>
  <si>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</si>
  <si>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</si>
  <si>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</si>
  <si>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</si>
  <si>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</si>
  <si>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</si>
  <si>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</si>
  <si>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</si>
  <si>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</si>
  <si>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</si>
  <si>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</si>
  <si>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</si>
  <si>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</si>
  <si>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</si>
  <si>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</si>
  <si>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</si>
  <si>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</si>
  <si>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</si>
  <si>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</si>
  <si>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</si>
  <si>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</si>
  <si>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</si>
  <si>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</si>
  <si>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</si>
  <si>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</si>
  <si>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</si>
  <si>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</si>
  <si>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</si>
  <si>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</si>
  <si>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</si>
  <si>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</si>
  <si>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</si>
  <si>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</si>
  <si>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</si>
  <si>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</si>
  <si>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</si>
  <si>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</si>
  <si>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</si>
  <si>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</si>
  <si>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</si>
  <si>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</si>
  <si>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</si>
  <si>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</si>
  <si>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</si>
  <si>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</si>
  <si>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</si>
  <si>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</si>
  <si>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</si>
  <si>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</si>
  <si>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</si>
  <si>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</si>
  <si>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</si>
  <si>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</si>
  <si>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</si>
  <si>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</si>
  <si>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</si>
  <si>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</si>
  <si>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Diciembre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</si>
</sst>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43" fontId="8" fillId="2" borderId="0" xfId="0" applyNumberFormat="1" applyFont="1" applyFill="1" applyBorder="1" applyAlignment="1" applyProtection="1">
      <alignment horizontal="left" vertical="top"/>
    </xf>
    <xf numFmtId="8" fontId="3" fillId="2" borderId="4" xfId="2" applyNumberFormat="1" applyFont="1" applyFill="1" applyBorder="1" applyProtection="1"/>
    <xf numFmtId="4" fontId="2" fillId="2" borderId="0" xfId="0" applyNumberFormat="1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419100</xdr:colOff>
      <xdr:row>5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43840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46" zoomScaleNormal="100" zoomScaleSheetLayoutView="100" workbookViewId="0">
      <selection activeCell="E58" sqref="E58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5.42578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8" customFormat="1" ht="12" x14ac:dyDescent="0.2">
      <c r="A1" s="55"/>
      <c r="B1" s="56"/>
      <c r="C1" s="56"/>
      <c r="D1" s="56"/>
      <c r="E1" s="56"/>
      <c r="F1" s="57"/>
    </row>
    <row r="2" spans="1:14" s="59" customFormat="1" ht="15" x14ac:dyDescent="0.25">
      <c r="A2" s="55"/>
      <c r="D2" s="88" t="s">
        <v>62</v>
      </c>
      <c r="E2" s="88"/>
      <c r="F2" s="88"/>
      <c r="G2" s="88"/>
      <c r="H2" s="88"/>
      <c r="I2" s="88"/>
      <c r="J2" s="88"/>
      <c r="K2" s="88"/>
      <c r="L2" s="60"/>
      <c r="M2" s="61"/>
    </row>
    <row r="3" spans="1:14" s="62" customFormat="1" ht="12" customHeight="1" x14ac:dyDescent="0.25">
      <c r="A3" s="55"/>
      <c r="B3" s="55"/>
      <c r="D3" s="88" t="s">
        <v>0</v>
      </c>
      <c r="E3" s="88"/>
      <c r="F3" s="88"/>
      <c r="G3" s="88"/>
      <c r="H3" s="88"/>
      <c r="I3" s="88"/>
      <c r="J3" s="88"/>
      <c r="K3" s="88"/>
    </row>
    <row r="4" spans="1:14" s="59" customFormat="1" ht="15" customHeight="1" x14ac:dyDescent="0.25">
      <c r="A4" s="55"/>
      <c r="C4" s="63"/>
      <c r="D4" s="88" t="s">
        <v>63</v>
      </c>
      <c r="E4" s="88"/>
      <c r="F4" s="88"/>
      <c r="G4" s="88"/>
      <c r="H4" s="88"/>
      <c r="I4" s="88"/>
      <c r="J4" s="88"/>
      <c r="K4" s="88"/>
      <c r="L4" s="64"/>
      <c r="M4" s="65"/>
      <c r="N4" s="65"/>
    </row>
    <row r="5" spans="1:14" s="59" customFormat="1" ht="14.25" customHeight="1" x14ac:dyDescent="0.25">
      <c r="A5" s="66"/>
      <c r="D5" s="88" t="s">
        <v>1</v>
      </c>
      <c r="E5" s="88"/>
      <c r="F5" s="88"/>
      <c r="G5" s="88"/>
      <c r="H5" s="88"/>
      <c r="I5" s="88"/>
      <c r="J5" s="88"/>
      <c r="K5" s="88"/>
      <c r="L5" s="64"/>
      <c r="M5" s="67"/>
      <c r="N5" s="67"/>
    </row>
    <row r="6" spans="1:14" ht="11.25" customHeight="1" x14ac:dyDescent="0.2">
      <c r="A6" s="55"/>
      <c r="B6" s="55"/>
      <c r="C6" s="55"/>
      <c r="L6" s="55"/>
      <c r="M6" s="55"/>
    </row>
    <row r="7" spans="1:14" s="68" customFormat="1" ht="7.5" customHeight="1" x14ac:dyDescent="0.25">
      <c r="A7" s="70"/>
      <c r="M7" s="70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9" t="s">
        <v>2</v>
      </c>
      <c r="C9" s="90"/>
      <c r="D9" s="90"/>
      <c r="E9" s="86">
        <v>2019</v>
      </c>
      <c r="F9" s="86">
        <v>2018</v>
      </c>
      <c r="G9" s="90" t="s">
        <v>2</v>
      </c>
      <c r="H9" s="90"/>
      <c r="I9" s="90"/>
      <c r="J9" s="86">
        <v>2019</v>
      </c>
      <c r="K9" s="93">
        <v>2018</v>
      </c>
      <c r="L9" s="94"/>
      <c r="M9" s="1"/>
    </row>
    <row r="10" spans="1:14" ht="12" customHeight="1" x14ac:dyDescent="0.2">
      <c r="B10" s="91"/>
      <c r="C10" s="92"/>
      <c r="D10" s="92"/>
      <c r="E10" s="87"/>
      <c r="F10" s="87"/>
      <c r="G10" s="90"/>
      <c r="H10" s="90"/>
      <c r="I10" s="90"/>
      <c r="J10" s="87"/>
      <c r="K10" s="93"/>
      <c r="L10" s="94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2" t="s">
        <v>5</v>
      </c>
      <c r="D15" s="82"/>
      <c r="E15" s="27"/>
      <c r="F15" s="22"/>
      <c r="G15" s="22"/>
      <c r="H15" s="82" t="s">
        <v>6</v>
      </c>
      <c r="I15" s="82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81" t="s">
        <v>7</v>
      </c>
      <c r="D17" s="81"/>
      <c r="E17" s="44">
        <v>553587649.67999995</v>
      </c>
      <c r="F17" s="45">
        <v>316210392.70999998</v>
      </c>
      <c r="G17" s="46"/>
      <c r="H17" s="81" t="s">
        <v>8</v>
      </c>
      <c r="I17" s="81"/>
      <c r="J17" s="49">
        <v>259692211.38999999</v>
      </c>
      <c r="K17" s="50">
        <v>567535650.19000006</v>
      </c>
      <c r="L17" s="4"/>
      <c r="M17" s="1"/>
    </row>
    <row r="18" spans="2:13" ht="12" x14ac:dyDescent="0.2">
      <c r="B18" s="31"/>
      <c r="C18" s="81" t="s">
        <v>9</v>
      </c>
      <c r="D18" s="81"/>
      <c r="E18" s="44">
        <v>287984596.35000002</v>
      </c>
      <c r="F18" s="45">
        <v>17062276.149999999</v>
      </c>
      <c r="G18" s="46"/>
      <c r="H18" s="81" t="s">
        <v>10</v>
      </c>
      <c r="I18" s="81"/>
      <c r="J18" s="49">
        <v>0</v>
      </c>
      <c r="K18" s="50">
        <v>0</v>
      </c>
      <c r="L18" s="4"/>
      <c r="M18" s="1"/>
    </row>
    <row r="19" spans="2:13" ht="12" x14ac:dyDescent="0.2">
      <c r="B19" s="31"/>
      <c r="C19" s="81" t="s">
        <v>11</v>
      </c>
      <c r="D19" s="81"/>
      <c r="E19" s="44">
        <v>463915.8</v>
      </c>
      <c r="F19" s="45">
        <v>10314801.41</v>
      </c>
      <c r="G19" s="46"/>
      <c r="H19" s="81" t="s">
        <v>12</v>
      </c>
      <c r="I19" s="81"/>
      <c r="J19" s="49">
        <v>0</v>
      </c>
      <c r="K19" s="50">
        <v>-16</v>
      </c>
      <c r="L19" s="4"/>
      <c r="M19" s="1"/>
    </row>
    <row r="20" spans="2:13" ht="12" x14ac:dyDescent="0.2">
      <c r="B20" s="31"/>
      <c r="C20" s="81" t="s">
        <v>13</v>
      </c>
      <c r="D20" s="81"/>
      <c r="E20" s="44">
        <v>0</v>
      </c>
      <c r="F20" s="45">
        <v>0</v>
      </c>
      <c r="G20" s="46"/>
      <c r="H20" s="81" t="s">
        <v>14</v>
      </c>
      <c r="I20" s="81"/>
      <c r="J20" s="49">
        <v>0</v>
      </c>
      <c r="K20" s="50">
        <v>0</v>
      </c>
      <c r="L20" s="4"/>
      <c r="M20" s="1"/>
    </row>
    <row r="21" spans="2:13" ht="12" x14ac:dyDescent="0.2">
      <c r="B21" s="31"/>
      <c r="C21" s="81" t="s">
        <v>15</v>
      </c>
      <c r="D21" s="81"/>
      <c r="E21" s="44">
        <v>0</v>
      </c>
      <c r="F21" s="45">
        <v>567710690.00999999</v>
      </c>
      <c r="G21" s="46"/>
      <c r="H21" s="81" t="s">
        <v>16</v>
      </c>
      <c r="I21" s="81"/>
      <c r="J21" s="49">
        <v>56039615.009999998</v>
      </c>
      <c r="K21" s="49">
        <v>56039615.009999998</v>
      </c>
      <c r="L21" s="4"/>
      <c r="M21" s="1"/>
    </row>
    <row r="22" spans="2:13" ht="12" x14ac:dyDescent="0.2">
      <c r="B22" s="31"/>
      <c r="C22" s="85" t="s">
        <v>17</v>
      </c>
      <c r="D22" s="85"/>
      <c r="E22" s="44">
        <v>0</v>
      </c>
      <c r="F22" s="45">
        <v>0</v>
      </c>
      <c r="G22" s="46"/>
      <c r="H22" s="81" t="s">
        <v>18</v>
      </c>
      <c r="I22" s="81"/>
      <c r="J22" s="49">
        <v>51026345.869999997</v>
      </c>
      <c r="K22" s="50">
        <v>22078095.949999999</v>
      </c>
      <c r="L22" s="4"/>
      <c r="M22" s="1"/>
    </row>
    <row r="23" spans="2:13" ht="12" x14ac:dyDescent="0.2">
      <c r="B23" s="31"/>
      <c r="C23" s="81" t="s">
        <v>19</v>
      </c>
      <c r="D23" s="81"/>
      <c r="E23" s="44">
        <v>0</v>
      </c>
      <c r="F23" s="45">
        <v>0</v>
      </c>
      <c r="G23" s="46"/>
      <c r="H23" s="81" t="s">
        <v>20</v>
      </c>
      <c r="I23" s="81"/>
      <c r="J23" s="49">
        <v>0</v>
      </c>
      <c r="K23" s="50">
        <v>0</v>
      </c>
      <c r="L23" s="4"/>
      <c r="M23" s="1"/>
    </row>
    <row r="24" spans="2:13" ht="12" x14ac:dyDescent="0.2">
      <c r="B24" s="31"/>
      <c r="C24" s="10"/>
      <c r="D24" s="28"/>
      <c r="E24" s="44"/>
      <c r="F24" s="45"/>
      <c r="G24" s="46"/>
      <c r="H24" s="81" t="s">
        <v>21</v>
      </c>
      <c r="I24" s="81"/>
      <c r="J24" s="49">
        <v>39194640.759999998</v>
      </c>
      <c r="K24" s="50">
        <v>213842995.84999999</v>
      </c>
      <c r="L24" s="4"/>
      <c r="M24" s="1"/>
    </row>
    <row r="25" spans="2:13" ht="12" x14ac:dyDescent="0.2">
      <c r="B25" s="31"/>
      <c r="C25" s="82" t="s">
        <v>22</v>
      </c>
      <c r="D25" s="82"/>
      <c r="E25" s="53">
        <f>SUM(E17:E24)</f>
        <v>842036161.82999992</v>
      </c>
      <c r="F25" s="53">
        <f>SUM(F17:F24)</f>
        <v>911298160.27999997</v>
      </c>
      <c r="G25" s="46"/>
      <c r="H25" s="7"/>
      <c r="I25" s="6"/>
      <c r="J25" s="51"/>
      <c r="K25" s="50"/>
      <c r="L25" s="4"/>
      <c r="M25" s="1"/>
    </row>
    <row r="26" spans="2:13" ht="12" x14ac:dyDescent="0.2">
      <c r="B26" s="31"/>
      <c r="C26" s="7"/>
      <c r="D26" s="29"/>
      <c r="E26" s="47"/>
      <c r="F26" s="48"/>
      <c r="G26" s="46"/>
      <c r="H26" s="82" t="s">
        <v>23</v>
      </c>
      <c r="I26" s="82"/>
      <c r="J26" s="51">
        <f>SUM(J17:J25)</f>
        <v>405952813.02999997</v>
      </c>
      <c r="K26" s="51">
        <f>SUM(K17:K25)</f>
        <v>859496341.00000012</v>
      </c>
      <c r="L26" s="4"/>
      <c r="M26" s="1"/>
    </row>
    <row r="27" spans="2:13" ht="12" x14ac:dyDescent="0.2">
      <c r="B27" s="31"/>
      <c r="C27" s="10"/>
      <c r="D27" s="10"/>
      <c r="E27" s="44"/>
      <c r="F27" s="45"/>
      <c r="G27" s="46"/>
      <c r="H27" s="12"/>
      <c r="I27" s="28"/>
      <c r="J27" s="51"/>
      <c r="K27" s="50"/>
      <c r="L27" s="4"/>
      <c r="M27" s="1"/>
    </row>
    <row r="28" spans="2:13" ht="12" x14ac:dyDescent="0.2">
      <c r="B28" s="31"/>
      <c r="C28" s="82" t="s">
        <v>24</v>
      </c>
      <c r="D28" s="82"/>
      <c r="E28" s="44"/>
      <c r="F28" s="45"/>
      <c r="G28" s="46"/>
      <c r="H28" s="82" t="s">
        <v>25</v>
      </c>
      <c r="I28" s="82"/>
      <c r="J28" s="51"/>
      <c r="K28" s="50"/>
      <c r="L28" s="4"/>
      <c r="M28" s="1"/>
    </row>
    <row r="29" spans="2:13" ht="12" x14ac:dyDescent="0.2">
      <c r="B29" s="31"/>
      <c r="C29" s="10"/>
      <c r="D29" s="10"/>
      <c r="E29" s="44"/>
      <c r="F29" s="45"/>
      <c r="G29" s="46"/>
      <c r="H29" s="10"/>
      <c r="I29" s="28"/>
      <c r="J29" s="51"/>
      <c r="K29" s="50"/>
      <c r="L29" s="4"/>
      <c r="M29" s="1"/>
    </row>
    <row r="30" spans="2:13" ht="12" x14ac:dyDescent="0.2">
      <c r="B30" s="31"/>
      <c r="C30" s="81" t="s">
        <v>26</v>
      </c>
      <c r="D30" s="81"/>
      <c r="E30" s="44">
        <v>86858191.790000007</v>
      </c>
      <c r="F30" s="45">
        <v>24222825.079999998</v>
      </c>
      <c r="G30" s="46"/>
      <c r="H30" s="81" t="s">
        <v>27</v>
      </c>
      <c r="I30" s="81"/>
      <c r="J30" s="49">
        <v>0</v>
      </c>
      <c r="K30" s="50">
        <v>0</v>
      </c>
      <c r="L30" s="4"/>
      <c r="M30" s="1"/>
    </row>
    <row r="31" spans="2:13" ht="12" x14ac:dyDescent="0.2">
      <c r="B31" s="31"/>
      <c r="C31" s="81" t="s">
        <v>28</v>
      </c>
      <c r="D31" s="81"/>
      <c r="E31" s="44">
        <v>288861.73</v>
      </c>
      <c r="F31" s="45">
        <v>288861.73</v>
      </c>
      <c r="G31" s="46"/>
      <c r="H31" s="81" t="s">
        <v>29</v>
      </c>
      <c r="I31" s="81"/>
      <c r="J31" s="49">
        <v>0</v>
      </c>
      <c r="K31" s="50">
        <v>0</v>
      </c>
      <c r="L31" s="4"/>
      <c r="M31" s="1"/>
    </row>
    <row r="32" spans="2:13" ht="12" x14ac:dyDescent="0.2">
      <c r="B32" s="31"/>
      <c r="C32" s="81" t="s">
        <v>30</v>
      </c>
      <c r="D32" s="81"/>
      <c r="E32" s="44">
        <v>39588119947.175003</v>
      </c>
      <c r="F32" s="45">
        <v>39865209099.434998</v>
      </c>
      <c r="G32" s="46"/>
      <c r="H32" s="81" t="s">
        <v>31</v>
      </c>
      <c r="I32" s="81"/>
      <c r="J32" s="49">
        <v>952675873.28999996</v>
      </c>
      <c r="K32" s="50">
        <v>994072358.50999999</v>
      </c>
      <c r="L32" s="4"/>
      <c r="M32" s="1"/>
    </row>
    <row r="33" spans="2:13" ht="12" x14ac:dyDescent="0.2">
      <c r="B33" s="31"/>
      <c r="C33" s="81" t="s">
        <v>32</v>
      </c>
      <c r="D33" s="81"/>
      <c r="E33" s="44">
        <v>1669963056.092</v>
      </c>
      <c r="F33" s="45">
        <v>1698286348.2720001</v>
      </c>
      <c r="G33" s="46"/>
      <c r="H33" s="81" t="s">
        <v>33</v>
      </c>
      <c r="I33" s="81"/>
      <c r="J33" s="71">
        <v>48486.97</v>
      </c>
      <c r="K33" s="74">
        <v>361452.35</v>
      </c>
      <c r="L33" s="4"/>
      <c r="M33" s="1"/>
    </row>
    <row r="34" spans="2:13" ht="12" x14ac:dyDescent="0.2">
      <c r="B34" s="31"/>
      <c r="C34" s="81" t="s">
        <v>34</v>
      </c>
      <c r="D34" s="81"/>
      <c r="E34" s="44">
        <v>136211038.25999999</v>
      </c>
      <c r="F34" s="45">
        <v>123555658.7</v>
      </c>
      <c r="G34" s="46"/>
      <c r="H34" s="81" t="s">
        <v>35</v>
      </c>
      <c r="I34" s="81"/>
      <c r="J34" s="49">
        <v>0</v>
      </c>
      <c r="K34" s="50">
        <v>0</v>
      </c>
      <c r="L34" s="4"/>
      <c r="M34" s="1"/>
    </row>
    <row r="35" spans="2:13" ht="12" x14ac:dyDescent="0.2">
      <c r="B35" s="31"/>
      <c r="C35" s="81" t="s">
        <v>36</v>
      </c>
      <c r="D35" s="81"/>
      <c r="E35" s="44">
        <v>-355243584.06739998</v>
      </c>
      <c r="F35" s="45">
        <v>-281091601.25739998</v>
      </c>
      <c r="G35" s="46"/>
      <c r="H35" s="81" t="s">
        <v>37</v>
      </c>
      <c r="I35" s="81"/>
      <c r="J35" s="49">
        <v>0</v>
      </c>
      <c r="K35" s="50">
        <v>0</v>
      </c>
      <c r="L35" s="4"/>
      <c r="M35" s="1"/>
    </row>
    <row r="36" spans="2:13" ht="12" x14ac:dyDescent="0.2">
      <c r="B36" s="31"/>
      <c r="C36" s="81" t="s">
        <v>38</v>
      </c>
      <c r="D36" s="81"/>
      <c r="E36" s="44">
        <v>0</v>
      </c>
      <c r="F36" s="45">
        <v>0</v>
      </c>
      <c r="G36" s="46"/>
      <c r="H36" s="10"/>
      <c r="I36" s="28"/>
      <c r="J36" s="51"/>
      <c r="K36" s="50"/>
      <c r="L36" s="4"/>
      <c r="M36" s="1"/>
    </row>
    <row r="37" spans="2:13" ht="12" x14ac:dyDescent="0.2">
      <c r="B37" s="31"/>
      <c r="C37" s="81" t="s">
        <v>39</v>
      </c>
      <c r="D37" s="81"/>
      <c r="E37" s="44">
        <v>0</v>
      </c>
      <c r="F37" s="45">
        <v>0</v>
      </c>
      <c r="G37" s="46"/>
      <c r="H37" s="82" t="s">
        <v>40</v>
      </c>
      <c r="I37" s="82"/>
      <c r="J37" s="51">
        <f>SUM(J30:J36)</f>
        <v>952724360.25999999</v>
      </c>
      <c r="K37" s="51">
        <f>SUM(K30:K36)</f>
        <v>994433810.86000001</v>
      </c>
      <c r="L37" s="4"/>
      <c r="M37" s="1"/>
    </row>
    <row r="38" spans="2:13" ht="12" x14ac:dyDescent="0.2">
      <c r="B38" s="31"/>
      <c r="C38" s="81" t="s">
        <v>41</v>
      </c>
      <c r="D38" s="81"/>
      <c r="E38" s="44">
        <v>0</v>
      </c>
      <c r="F38" s="45">
        <v>0</v>
      </c>
      <c r="G38" s="46"/>
      <c r="H38" s="7"/>
      <c r="I38" s="29"/>
      <c r="J38" s="51"/>
      <c r="K38" s="52"/>
      <c r="L38" s="4"/>
      <c r="M38" s="1"/>
    </row>
    <row r="39" spans="2:13" ht="12" x14ac:dyDescent="0.2">
      <c r="B39" s="31"/>
      <c r="C39" s="10"/>
      <c r="D39" s="28"/>
      <c r="E39" s="44"/>
      <c r="F39" s="45"/>
      <c r="G39" s="46"/>
      <c r="H39" s="82" t="s">
        <v>42</v>
      </c>
      <c r="I39" s="82"/>
      <c r="J39" s="51">
        <f>SUM(J37,J26)</f>
        <v>1358677173.29</v>
      </c>
      <c r="K39" s="51">
        <f>SUM(K26,K37)</f>
        <v>1853930151.8600001</v>
      </c>
      <c r="L39" s="4"/>
      <c r="M39" s="1"/>
    </row>
    <row r="40" spans="2:13" ht="12" x14ac:dyDescent="0.2">
      <c r="B40" s="31"/>
      <c r="C40" s="82" t="s">
        <v>43</v>
      </c>
      <c r="D40" s="82"/>
      <c r="E40" s="54">
        <f>SUM(E30:E39)</f>
        <v>41126197510.979607</v>
      </c>
      <c r="F40" s="54">
        <f>SUM(F30:F39)</f>
        <v>41430471191.959595</v>
      </c>
      <c r="G40" s="22"/>
      <c r="H40" s="7"/>
      <c r="I40" s="13"/>
      <c r="J40" s="51"/>
      <c r="K40" s="50"/>
      <c r="L40" s="4"/>
      <c r="M40" s="1"/>
    </row>
    <row r="41" spans="2:13" ht="12" x14ac:dyDescent="0.2">
      <c r="B41" s="31"/>
      <c r="C41" s="10"/>
      <c r="D41" s="7"/>
      <c r="E41" s="38"/>
      <c r="F41" s="39"/>
      <c r="G41" s="22"/>
      <c r="H41" s="84" t="s">
        <v>44</v>
      </c>
      <c r="I41" s="84"/>
      <c r="J41" s="51"/>
      <c r="K41" s="50"/>
      <c r="L41" s="4"/>
      <c r="M41" s="1"/>
    </row>
    <row r="42" spans="2:13" ht="12" x14ac:dyDescent="0.2">
      <c r="B42" s="31"/>
      <c r="C42" s="82" t="s">
        <v>45</v>
      </c>
      <c r="D42" s="82"/>
      <c r="E42" s="54">
        <f>SUM(E40,E25)</f>
        <v>41968233672.809608</v>
      </c>
      <c r="F42" s="54">
        <f>SUM(F25,F40)</f>
        <v>42341769352.239594</v>
      </c>
      <c r="G42" s="22"/>
      <c r="H42" s="7"/>
      <c r="I42" s="13"/>
      <c r="J42" s="51"/>
      <c r="K42" s="50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2" t="s">
        <v>46</v>
      </c>
      <c r="I43" s="82"/>
      <c r="J43" s="51">
        <v>1602937443.6400001</v>
      </c>
      <c r="K43" s="51">
        <v>1602697363.6400001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1"/>
      <c r="K44" s="50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81" t="s">
        <v>47</v>
      </c>
      <c r="I45" s="81"/>
      <c r="J45" s="51">
        <v>0</v>
      </c>
      <c r="K45" s="50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81" t="s">
        <v>48</v>
      </c>
      <c r="I46" s="81"/>
      <c r="J46" s="72">
        <v>1602937443.6400001</v>
      </c>
      <c r="K46" s="73">
        <v>1602697357.6400001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81" t="s">
        <v>49</v>
      </c>
      <c r="I47" s="81"/>
      <c r="J47" s="51">
        <v>0</v>
      </c>
      <c r="K47" s="50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1"/>
      <c r="K48" s="50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2" t="s">
        <v>50</v>
      </c>
      <c r="I49" s="82"/>
      <c r="J49" s="51">
        <f>SUM(J51:J55)</f>
        <v>39006619054.879608</v>
      </c>
      <c r="K49" s="51">
        <f>SUM(K51:K55)</f>
        <v>38885141836.739601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0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81" t="s">
        <v>51</v>
      </c>
      <c r="I51" s="81"/>
      <c r="J51" s="49">
        <v>1288334750.04</v>
      </c>
      <c r="K51" s="49">
        <v>979302893.77260005</v>
      </c>
      <c r="L51" s="4"/>
      <c r="M51" s="75">
        <f>J51-K51</f>
        <v>309031856.26739991</v>
      </c>
    </row>
    <row r="52" spans="2:13" ht="12" x14ac:dyDescent="0.2">
      <c r="B52" s="31"/>
      <c r="C52" s="21"/>
      <c r="D52" s="27"/>
      <c r="E52" s="27"/>
      <c r="F52" s="22"/>
      <c r="G52" s="22"/>
      <c r="H52" s="81" t="s">
        <v>52</v>
      </c>
      <c r="I52" s="81"/>
      <c r="J52" s="49">
        <v>4066136277.4226003</v>
      </c>
      <c r="K52" s="49">
        <v>4250819883.5999999</v>
      </c>
      <c r="L52" s="4"/>
      <c r="M52" s="75">
        <f>J52-K52</f>
        <v>-184683606.17739964</v>
      </c>
    </row>
    <row r="53" spans="2:13" ht="12" x14ac:dyDescent="0.2">
      <c r="B53" s="31"/>
      <c r="C53" s="21"/>
      <c r="D53" s="27"/>
      <c r="E53" s="27"/>
      <c r="F53" s="22"/>
      <c r="G53" s="22"/>
      <c r="H53" s="81" t="s">
        <v>53</v>
      </c>
      <c r="I53" s="81"/>
      <c r="J53" s="49">
        <v>31858749885.917004</v>
      </c>
      <c r="K53" s="50">
        <v>31861620917.867001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81" t="s">
        <v>54</v>
      </c>
      <c r="I54" s="81"/>
      <c r="J54" s="40">
        <v>0</v>
      </c>
      <c r="K54" s="41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81" t="s">
        <v>55</v>
      </c>
      <c r="I55" s="81"/>
      <c r="J55" s="40">
        <v>1793398141.5</v>
      </c>
      <c r="K55" s="41">
        <v>1793398141.5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2"/>
      <c r="K56" s="41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2" t="s">
        <v>56</v>
      </c>
      <c r="I57" s="82"/>
      <c r="J57" s="40">
        <v>0</v>
      </c>
      <c r="K57" s="41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0"/>
      <c r="K58" s="41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81" t="s">
        <v>57</v>
      </c>
      <c r="I59" s="81"/>
      <c r="J59" s="40">
        <v>0</v>
      </c>
      <c r="K59" s="41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81" t="s">
        <v>58</v>
      </c>
      <c r="I60" s="81"/>
      <c r="J60" s="40">
        <v>0</v>
      </c>
      <c r="K60" s="41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2"/>
      <c r="K61" s="41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2" t="s">
        <v>59</v>
      </c>
      <c r="I62" s="82"/>
      <c r="J62" s="42">
        <f>SUM(J49+J43)</f>
        <v>40609556498.519608</v>
      </c>
      <c r="K62" s="42">
        <f>SUM(K49+K43)</f>
        <v>40487839200.379601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2"/>
      <c r="K63" s="43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2" t="s">
        <v>60</v>
      </c>
      <c r="I64" s="82"/>
      <c r="J64" s="42">
        <f>SUM(J39,J49,J43)</f>
        <v>41968233671.809608</v>
      </c>
      <c r="K64" s="42">
        <f>SUM(K39,K49,K43)</f>
        <v>42341769352.239601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77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78"/>
      <c r="K66" s="17"/>
      <c r="L66" s="1"/>
      <c r="M66" s="1"/>
    </row>
    <row r="67" spans="2:13" ht="12.75" x14ac:dyDescent="0.2">
      <c r="B67" s="1"/>
      <c r="C67" s="83" t="s">
        <v>61</v>
      </c>
      <c r="D67" s="83"/>
      <c r="E67" s="83"/>
      <c r="F67" s="83"/>
      <c r="G67" s="83"/>
      <c r="H67" s="83"/>
      <c r="I67" s="83"/>
      <c r="J67" s="83"/>
      <c r="K67" s="83"/>
      <c r="L67" s="1"/>
      <c r="M67" s="1"/>
    </row>
    <row r="68" spans="2:13" ht="12" x14ac:dyDescent="0.2">
      <c r="B68" s="1"/>
      <c r="C68" s="37"/>
      <c r="D68" s="37"/>
      <c r="E68" s="37"/>
      <c r="F68" s="37"/>
      <c r="G68" s="37"/>
      <c r="H68" s="37"/>
      <c r="I68" s="37"/>
      <c r="J68" s="76"/>
      <c r="K68" s="37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79"/>
      <c r="E71" s="79"/>
      <c r="F71" s="17"/>
      <c r="G71" s="17"/>
      <c r="H71" s="79"/>
      <c r="I71" s="79"/>
      <c r="J71" s="6"/>
      <c r="K71" s="17"/>
      <c r="L71" s="1"/>
      <c r="M71" s="1"/>
    </row>
    <row r="72" spans="2:13" ht="12" x14ac:dyDescent="0.2">
      <c r="B72" s="1"/>
      <c r="C72" s="21"/>
      <c r="D72" s="80"/>
      <c r="E72" s="80"/>
      <c r="F72" s="22"/>
      <c r="G72" s="22"/>
      <c r="H72" s="80"/>
      <c r="I72" s="80"/>
      <c r="J72" s="6"/>
      <c r="K72" s="17"/>
      <c r="L72" s="1"/>
      <c r="M72" s="1"/>
    </row>
    <row r="73" spans="2:13" ht="12" x14ac:dyDescent="0.2">
      <c r="B73" s="1"/>
      <c r="C73" s="21"/>
      <c r="D73" s="69"/>
      <c r="E73" s="69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2019-09-25T17:25:17Z</cp:lastPrinted>
  <dcterms:created xsi:type="dcterms:W3CDTF">2014-09-01T21:57:54Z</dcterms:created>
  <dcterms:modified xsi:type="dcterms:W3CDTF">2020-03-12T18:50:00Z</dcterms:modified>
</cp:coreProperties>
</file>