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3900" windowWidth="14460" windowHeight="6750"/>
  </bookViews>
  <sheets>
    <sheet name="Zapopan (2)" sheetId="3" r:id="rId1"/>
  </sheets>
  <calcPr calcId="14562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<sst xmlns="http://schemas.openxmlformats.org/spreadsheetml/2006/main" count="62" uniqueCount="61">
  <si>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</si>
  <si>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</si>
  <si>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</si>
  <si>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</si>
  <si>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</si>
  <si>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</si>
  <si>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</si>
  <si>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</si>
  <si>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</si>
  <si>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</si>
  <si>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</si>
  <si>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</si>
  <si>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</si>
  <si>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</si>
  <si>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</si>
  <si>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</si>
  <si>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</si>
  <si>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</si>
  <si>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</si>
  <si>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</si>
  <si>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</si>
  <si>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</si>
  <si>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</si>
  <si>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</si>
  <si>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</si>
  <si>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</si>
  <si>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</si>
  <si>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</si>
  <si>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</si>
  <si>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</si>
  <si>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</si>
  <si>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</si>
  <si>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</si>
  <si>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</si>
  <si>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</si>
  <si>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</si>
  <si>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</si>
  <si>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</si>
  <si>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</si>
  <si>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</si>
  <si>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</si>
  <si>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</si>
  <si>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</si>
  <si>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</si>
  <si>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</si>
  <si>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</si>
  <si>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</si>
  <si>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</si>
  <si>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</si>
  <si>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</si>
  <si>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</si>
  <si>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</si>
  <si>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</si>
  <si>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</si>
  <si>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</si>
  <si>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</si>
  <si>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</si>
  <si>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</si>
  <si>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</si>
  <si>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</si>
  <si>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1 de Febrero 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</si>
</sst>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B1" zoomScaleNormal="100" workbookViewId="0">
      <selection activeCell="D72" sqref="D72:E72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60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>
        <v>2020</v>
      </c>
      <c r="E10" s="90">
        <v>2021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701008651.38999999</v>
      </c>
      <c r="E14" s="51">
        <f>SUM(E15:E22)</f>
        <v>630605925.28000009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604829139.91999996</v>
      </c>
      <c r="E15" s="65">
        <v>550339665.53999996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6996491.0099999998</v>
      </c>
      <c r="E17" s="66">
        <v>0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68346996.579999998</v>
      </c>
      <c r="E18" s="65">
        <v>68643468.329999998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12119738.880000001</v>
      </c>
      <c r="E19" s="65">
        <v>9441371.8200000003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8716285</v>
      </c>
      <c r="E20" s="65">
        <v>2181419.59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436316014.91000003</v>
      </c>
      <c r="E24" s="51">
        <f>SUM(E25:E26)</f>
        <v>400357272.56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436316014.91000003</v>
      </c>
      <c r="E25" s="66">
        <v>400357272.56</v>
      </c>
      <c r="F25" s="44"/>
    </row>
    <row r="26" spans="1:6" s="17" customFormat="1" ht="12" customHeight="1" x14ac:dyDescent="0.2">
      <c r="A26" s="29"/>
      <c r="B26" s="75" t="s">
        <v>25</v>
      </c>
      <c r="C26" s="76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605871</v>
      </c>
      <c r="E28" s="51">
        <f>SUM(E29:E33)</f>
        <v>5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605871</v>
      </c>
      <c r="E33" s="53">
        <v>5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1137930537.3</v>
      </c>
      <c r="E35" s="51">
        <f>SUM(E14+E24+E28)</f>
        <v>1030963202.8400002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348903376.65000004</v>
      </c>
      <c r="E38" s="51">
        <f>SUM(E39:E41)</f>
        <v>285204903.75999999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263037347.75999999</v>
      </c>
      <c r="E39" s="66">
        <v>219740552.44999999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23538945.219999999</v>
      </c>
      <c r="E40" s="66">
        <v>14174269.09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62327083.670000002</v>
      </c>
      <c r="E41" s="66">
        <v>51290082.219999999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81923106.469999999</v>
      </c>
      <c r="E43" s="51">
        <f>SUM(E44:E52)</f>
        <v>67139675.859999999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317890</v>
      </c>
      <c r="E44" s="66">
        <v>0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65602136.43</v>
      </c>
      <c r="E45" s="65">
        <v>58451370.609999999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0</v>
      </c>
      <c r="E46" s="65">
        <v>0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881407.04</v>
      </c>
      <c r="E47" s="65">
        <v>1172336.25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15121673</v>
      </c>
      <c r="E51" s="65">
        <v>7515969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6110727.1000000006</v>
      </c>
      <c r="E59" s="51">
        <f>SUM(E60:E64)</f>
        <v>6436677.4199999999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6056312.7000000002</v>
      </c>
      <c r="E60" s="67">
        <v>6382263.0199999996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54414.400000000001</v>
      </c>
      <c r="E62" s="65">
        <v>54414.400000000001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0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12149654.809999999</v>
      </c>
      <c r="E66" s="51">
        <f>SUM(E67:E73)</f>
        <v>13373238.98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11453486.949999999</v>
      </c>
      <c r="E67" s="65">
        <v>12857956.15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696167.86</v>
      </c>
      <c r="E72" s="65">
        <v>515282.83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0</v>
      </c>
      <c r="E74" s="51">
        <f>SUM(E75)</f>
        <v>0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0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449086865.03000003</v>
      </c>
      <c r="E77" s="51">
        <f>SUM(E38+E43+E54+E59+E66+E74)</f>
        <v>372154496.02000004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688843672.26999998</v>
      </c>
      <c r="E79" s="51">
        <f>SUM(E35-E77)</f>
        <v>658808706.82000017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2018-07-25T14:59:12Z</cp:lastPrinted>
  <dcterms:created xsi:type="dcterms:W3CDTF">2014-09-04T17:23:24Z</dcterms:created>
  <dcterms:modified xsi:type="dcterms:W3CDTF">2020-03-26T03:09:48Z</dcterms:modified>
</cp:coreProperties>
</file>