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20" yWindow="1020" windowWidth="20415" windowHeight="4605"/>
  </bookViews>
  <sheets>
    <sheet name="Zapopan (2)" sheetId="5" r:id="rId1"/>
  </sheets>
  <definedNames>
    <definedName name="_xlnm.Print_Area" localSheetId="0">'Zapopan (2)'!$C$1:$K$48</definedName>
  </definedNames>
  <calcPr calcId="145621"/>
</workbook>
</file>

<file path=xl/calcChain.xml><?xml version="1.0" encoding="utf-8"?>
<calcChain xmlns="http://schemas.openxmlformats.org/spreadsheetml/2006/main">
  <c r="I27" i="5" l="1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26" i="5"/>
  <c r="J26" i="5" s="1"/>
  <c r="I18" i="5"/>
  <c r="J18" i="5" s="1"/>
  <c r="I19" i="5"/>
  <c r="J19" i="5" s="1"/>
  <c r="I20" i="5"/>
  <c r="J20" i="5" s="1"/>
  <c r="I21" i="5"/>
  <c r="J21" i="5" s="1"/>
  <c r="I22" i="5"/>
  <c r="J22" i="5" s="1"/>
  <c r="I17" i="5"/>
  <c r="J17" i="5" s="1"/>
  <c r="I16" i="5"/>
  <c r="J16" i="5" s="1"/>
  <c r="G24" i="5"/>
  <c r="F24" i="5"/>
  <c r="F14" i="5"/>
  <c r="G14" i="5"/>
  <c r="H14" i="5"/>
  <c r="H24" i="5"/>
  <c r="G36" i="5" l="1"/>
  <c r="H36" i="5"/>
  <c r="I24" i="5"/>
  <c r="J24" i="5" s="1"/>
  <c r="I14" i="5"/>
  <c r="J14" i="5" s="1"/>
  <c r="F36" i="5"/>
  <c r="I36" i="5" l="1"/>
  <c r="J36" i="5" s="1"/>
</calcChain>
</file>

<file path=xl/sharedStrings.xml><?xml version="1.0" encoding="utf-8"?>
<sst xmlns="http://schemas.openxmlformats.org/spreadsheetml/2006/main" count="33" uniqueCount="33">
  <si>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</si>
  <si>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</si>
  <si>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</si>
  <si>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</si>
  <si>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</si>
  <si>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</si>
  <si>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</si>
  <si>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</si>
  <si>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</si>
  <si>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</si>
  <si>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</si>
  <si>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</si>
  <si>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</si>
  <si>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</si>
  <si>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</si>
  <si>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</si>
  <si>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</si>
  <si>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</si>
  <si>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</si>
  <si>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</si>
  <si>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</si>
  <si>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</si>
  <si>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</si>
  <si>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</si>
  <si>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</si>
  <si>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</si>
  <si>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</si>
  <si>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</si>
  <si>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</si>
  <si>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</si>
  <si>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</si>
  <si>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Saldo Inicial </t>
  </si>
  <si>
    <t>Del  01 de Enero  al  31 de Enero 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</si>
</sst>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1" fillId="3" borderId="0" xfId="2" applyNumberFormat="1" applyFont="1" applyFill="1" applyBorder="1" applyAlignment="1" applyProtection="1">
      <alignment horizontal="center" vertical="top"/>
    </xf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37" fontId="11" fillId="0" borderId="0" xfId="2" applyNumberFormat="1" applyFont="1" applyFill="1" applyBorder="1" applyAlignment="1" applyProtection="1">
      <alignment horizontal="center" vertical="top"/>
    </xf>
    <xf numFmtId="0" fontId="6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0" borderId="0" xfId="0" applyBorder="1"/>
    <xf numFmtId="0" fontId="6" fillId="2" borderId="6" xfId="0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2" fillId="2" borderId="7" xfId="0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37" fontId="14" fillId="5" borderId="9" xfId="2" applyNumberFormat="1" applyFont="1" applyFill="1" applyBorder="1" applyAlignment="1" applyProtection="1">
      <alignment horizontal="center" vertical="center"/>
    </xf>
    <xf numFmtId="37" fontId="14" fillId="5" borderId="10" xfId="2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top" wrapText="1"/>
    </xf>
    <xf numFmtId="0" fontId="6" fillId="2" borderId="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37" fontId="14" fillId="4" borderId="1" xfId="2" applyNumberFormat="1" applyFont="1" applyFill="1" applyBorder="1" applyAlignment="1" applyProtection="1">
      <alignment horizontal="center" vertical="center" wrapText="1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6" xfId="2" applyNumberFormat="1" applyFont="1" applyFill="1" applyBorder="1" applyAlignment="1" applyProtection="1">
      <alignment horizontal="center" vertical="center" wrapText="1"/>
    </xf>
    <xf numFmtId="37" fontId="14" fillId="4" borderId="7" xfId="2" applyNumberFormat="1" applyFont="1" applyFill="1" applyBorder="1" applyAlignment="1" applyProtection="1">
      <alignment horizontal="center" vertical="center" wrapText="1"/>
    </xf>
    <xf numFmtId="37" fontId="14" fillId="5" borderId="1" xfId="2" applyNumberFormat="1" applyFont="1" applyFill="1" applyBorder="1" applyAlignment="1" applyProtection="1">
      <alignment horizontal="center" vertical="center"/>
    </xf>
    <xf numFmtId="37" fontId="14" fillId="5" borderId="3" xfId="2" applyNumberFormat="1" applyFont="1" applyFill="1" applyBorder="1" applyAlignment="1" applyProtection="1">
      <alignment horizontal="center" vertical="center"/>
    </xf>
    <xf numFmtId="37" fontId="14" fillId="5" borderId="6" xfId="2" applyNumberFormat="1" applyFont="1" applyFill="1" applyBorder="1" applyAlignment="1" applyProtection="1">
      <alignment horizontal="center" vertical="center"/>
    </xf>
    <xf numFmtId="37" fontId="14" fillId="5" borderId="8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4</xdr:col>
      <xdr:colOff>1670685</xdr:colOff>
      <xdr:row>6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287083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9"/>
  <sheetViews>
    <sheetView showGridLines="0" tabSelected="1" topLeftCell="B1" zoomScaleNormal="100" workbookViewId="0">
      <selection activeCell="D4" sqref="D4:K4"/>
    </sheetView>
  </sheetViews>
  <sheetFormatPr baseColWidth="10" defaultColWidth="0" defaultRowHeight="0" customHeight="1" zeroHeight="1" x14ac:dyDescent="0.25"/>
  <cols>
    <col min="1" max="1" width="7.5703125" style="12" hidden="1" customWidth="1"/>
    <col min="2" max="2" width="2.42578125" style="12" customWidth="1"/>
    <col min="3" max="3" width="3" customWidth="1"/>
    <col min="4" max="4" width="15.85546875" customWidth="1"/>
    <col min="5" max="5" width="34.5703125" customWidth="1"/>
    <col min="6" max="6" width="16.7109375" customWidth="1"/>
    <col min="7" max="7" width="17.7109375" customWidth="1"/>
    <col min="8" max="8" width="19.42578125" customWidth="1"/>
    <col min="9" max="9" width="18" customWidth="1"/>
    <col min="10" max="10" width="19.140625" customWidth="1"/>
    <col min="11" max="11" width="3" customWidth="1"/>
    <col min="12" max="12" width="2.5703125" customWidth="1"/>
    <col min="13" max="19" width="0" hidden="1" customWidth="1"/>
  </cols>
  <sheetData>
    <row r="1" spans="1:19" s="34" customFormat="1" ht="12" x14ac:dyDescent="0.2">
      <c r="A1" s="31"/>
      <c r="B1" s="32"/>
      <c r="C1" s="32"/>
      <c r="D1" s="32"/>
      <c r="E1" s="32"/>
      <c r="F1" s="33"/>
    </row>
    <row r="2" spans="1:19" s="35" customFormat="1" ht="15" x14ac:dyDescent="0.25">
      <c r="A2" s="31"/>
      <c r="D2" s="83" t="s">
        <v>0</v>
      </c>
      <c r="E2" s="83"/>
      <c r="F2" s="83"/>
      <c r="G2" s="83"/>
      <c r="H2" s="83"/>
      <c r="I2" s="83"/>
      <c r="J2" s="83"/>
      <c r="K2" s="83"/>
      <c r="L2" s="36"/>
      <c r="M2" s="37"/>
    </row>
    <row r="3" spans="1:19" s="38" customFormat="1" ht="15.75" customHeight="1" x14ac:dyDescent="0.25">
      <c r="A3" s="31"/>
      <c r="B3" s="31"/>
      <c r="D3" s="83" t="s">
        <v>1</v>
      </c>
      <c r="E3" s="83"/>
      <c r="F3" s="83"/>
      <c r="G3" s="83"/>
      <c r="H3" s="83"/>
      <c r="I3" s="83"/>
      <c r="J3" s="83"/>
      <c r="K3" s="83"/>
    </row>
    <row r="4" spans="1:19" s="35" customFormat="1" ht="15.75" customHeight="1" x14ac:dyDescent="0.25">
      <c r="A4" s="31"/>
      <c r="C4" s="39"/>
      <c r="D4" s="83" t="s">
        <v>32</v>
      </c>
      <c r="E4" s="83"/>
      <c r="F4" s="83"/>
      <c r="G4" s="83"/>
      <c r="H4" s="83"/>
      <c r="I4" s="83"/>
      <c r="J4" s="83"/>
      <c r="K4" s="83"/>
      <c r="L4" s="40"/>
      <c r="M4" s="41"/>
      <c r="N4" s="41"/>
    </row>
    <row r="5" spans="1:19" s="35" customFormat="1" ht="18" customHeight="1" x14ac:dyDescent="0.25">
      <c r="A5" s="42"/>
      <c r="D5" s="83" t="s">
        <v>2</v>
      </c>
      <c r="E5" s="83"/>
      <c r="F5" s="83"/>
      <c r="G5" s="83"/>
      <c r="H5" s="83"/>
      <c r="I5" s="83"/>
      <c r="J5" s="83"/>
      <c r="K5" s="83"/>
      <c r="L5" s="40"/>
      <c r="M5" s="43"/>
      <c r="N5" s="43"/>
    </row>
    <row r="6" spans="1:19" s="44" customFormat="1" ht="12" customHeight="1" x14ac:dyDescent="0.2">
      <c r="A6" s="31"/>
      <c r="B6" s="31"/>
      <c r="C6" s="31"/>
      <c r="L6" s="31"/>
      <c r="M6" s="31"/>
    </row>
    <row r="7" spans="1:19" s="45" customFormat="1" ht="4.5" customHeight="1" x14ac:dyDescent="0.25">
      <c r="B7" s="54"/>
      <c r="L7" s="54"/>
    </row>
    <row r="8" spans="1:19" s="35" customFormat="1" ht="10.5" customHeight="1" thickBot="1" x14ac:dyDescent="0.3">
      <c r="A8" s="46"/>
      <c r="C8" s="47"/>
      <c r="D8" s="47"/>
      <c r="E8" s="48"/>
      <c r="F8" s="48"/>
      <c r="G8" s="48"/>
      <c r="H8" s="48"/>
      <c r="I8" s="49"/>
      <c r="J8" s="48"/>
      <c r="K8" s="48"/>
      <c r="L8" s="50"/>
      <c r="M8" s="39"/>
      <c r="N8" s="39"/>
    </row>
    <row r="9" spans="1:19" ht="15.75" customHeight="1" x14ac:dyDescent="0.25">
      <c r="C9" s="75" t="s">
        <v>3</v>
      </c>
      <c r="D9" s="76"/>
      <c r="E9" s="76"/>
      <c r="F9" s="65" t="s">
        <v>31</v>
      </c>
      <c r="G9" s="65" t="s">
        <v>4</v>
      </c>
      <c r="H9" s="65" t="s">
        <v>5</v>
      </c>
      <c r="I9" s="65" t="s">
        <v>6</v>
      </c>
      <c r="J9" s="79" t="s">
        <v>7</v>
      </c>
      <c r="K9" s="80"/>
      <c r="L9" s="1"/>
      <c r="R9" s="1"/>
      <c r="S9" s="1"/>
    </row>
    <row r="10" spans="1:19" ht="15.75" customHeight="1" thickBot="1" x14ac:dyDescent="0.3">
      <c r="C10" s="77"/>
      <c r="D10" s="78"/>
      <c r="E10" s="78"/>
      <c r="F10" s="66">
        <v>1</v>
      </c>
      <c r="G10" s="66">
        <v>2</v>
      </c>
      <c r="H10" s="66">
        <v>3</v>
      </c>
      <c r="I10" s="66" t="s">
        <v>8</v>
      </c>
      <c r="J10" s="81" t="s">
        <v>9</v>
      </c>
      <c r="K10" s="82"/>
      <c r="L10" s="1"/>
      <c r="R10" s="1"/>
      <c r="S10" s="1"/>
    </row>
    <row r="11" spans="1:19" ht="15.75" customHeight="1" x14ac:dyDescent="0.25">
      <c r="C11" s="70"/>
      <c r="D11" s="71"/>
      <c r="E11" s="71"/>
      <c r="F11" s="71"/>
      <c r="G11" s="71"/>
      <c r="H11" s="71"/>
      <c r="I11" s="71"/>
      <c r="J11" s="71"/>
      <c r="K11" s="72"/>
      <c r="L11" s="1"/>
      <c r="R11" s="1"/>
      <c r="S11" s="1"/>
    </row>
    <row r="12" spans="1:19" ht="15.75" customHeight="1" x14ac:dyDescent="0.25">
      <c r="C12" s="55"/>
      <c r="D12" s="73" t="s">
        <v>10</v>
      </c>
      <c r="E12" s="73"/>
      <c r="F12" s="16"/>
      <c r="G12" s="17"/>
      <c r="H12" s="17"/>
      <c r="I12" s="17"/>
      <c r="J12" s="17"/>
      <c r="K12" s="56"/>
      <c r="L12" s="1"/>
      <c r="R12" s="1"/>
      <c r="S12" s="1"/>
    </row>
    <row r="13" spans="1:19" ht="15.75" customHeight="1" x14ac:dyDescent="0.25">
      <c r="C13" s="55"/>
      <c r="D13" s="3"/>
      <c r="E13" s="3"/>
      <c r="F13" s="16"/>
      <c r="G13" s="17"/>
      <c r="H13" s="17"/>
      <c r="I13" s="17"/>
      <c r="J13" s="17"/>
      <c r="K13" s="56"/>
      <c r="L13" s="1"/>
      <c r="R13" s="1"/>
      <c r="S13" s="1"/>
    </row>
    <row r="14" spans="1:19" ht="15.75" customHeight="1" x14ac:dyDescent="0.25">
      <c r="C14" s="57"/>
      <c r="D14" s="74" t="s">
        <v>11</v>
      </c>
      <c r="E14" s="74"/>
      <c r="F14" s="18">
        <f>SUM(F16:F22)</f>
        <v>842036161.82999992</v>
      </c>
      <c r="G14" s="18">
        <f t="shared" ref="G14:H14" si="0">SUM(G16:G22)</f>
        <v>7596721867.2600002</v>
      </c>
      <c r="H14" s="18">
        <f t="shared" si="0"/>
        <v>7197282657.1399994</v>
      </c>
      <c r="I14" s="26">
        <f>SUM(F14+G14-H14)</f>
        <v>1241475371.9500008</v>
      </c>
      <c r="J14" s="67">
        <f>SUM(I14-F14)</f>
        <v>399439210.12000084</v>
      </c>
      <c r="K14" s="56"/>
      <c r="L14" s="1"/>
      <c r="R14" s="1"/>
      <c r="S14" s="1"/>
    </row>
    <row r="15" spans="1:19" ht="15.75" customHeight="1" x14ac:dyDescent="0.25">
      <c r="C15" s="58"/>
      <c r="D15" s="2"/>
      <c r="E15" s="2"/>
      <c r="F15" s="19"/>
      <c r="G15" s="20"/>
      <c r="H15" s="20"/>
      <c r="I15" s="20"/>
      <c r="J15" s="51"/>
      <c r="K15" s="56"/>
      <c r="L15" s="1"/>
      <c r="R15" s="1"/>
      <c r="S15" s="1"/>
    </row>
    <row r="16" spans="1:19" ht="15.75" customHeight="1" x14ac:dyDescent="0.25">
      <c r="C16" s="58"/>
      <c r="D16" s="69" t="s">
        <v>12</v>
      </c>
      <c r="E16" s="69"/>
      <c r="F16" s="22">
        <v>553587649.67999995</v>
      </c>
      <c r="G16" s="22">
        <v>6781735630.1000004</v>
      </c>
      <c r="H16" s="22">
        <v>6364127173.8599997</v>
      </c>
      <c r="I16" s="27">
        <f>SUM(F16+G16-H16)</f>
        <v>971196105.92000103</v>
      </c>
      <c r="J16" s="51">
        <f t="shared" ref="J16:J22" si="1">SUM(I16-F16)</f>
        <v>417608456.24000108</v>
      </c>
      <c r="K16" s="56"/>
      <c r="L16" s="1"/>
      <c r="R16" s="1"/>
      <c r="S16" s="1"/>
    </row>
    <row r="17" spans="3:19" ht="15.75" customHeight="1" x14ac:dyDescent="0.25">
      <c r="C17" s="58"/>
      <c r="D17" s="69" t="s">
        <v>13</v>
      </c>
      <c r="E17" s="69"/>
      <c r="F17" s="22">
        <v>287984596.35000002</v>
      </c>
      <c r="G17" s="22">
        <v>814586237.15999997</v>
      </c>
      <c r="H17" s="22">
        <v>833155483.27999997</v>
      </c>
      <c r="I17" s="27">
        <f>SUM(F17+G17-H17)</f>
        <v>269415350.23000002</v>
      </c>
      <c r="J17" s="51">
        <f t="shared" si="1"/>
        <v>-18569246.120000005</v>
      </c>
      <c r="K17" s="56"/>
      <c r="L17" s="1"/>
      <c r="R17" s="1"/>
      <c r="S17" s="1"/>
    </row>
    <row r="18" spans="3:19" ht="15.75" customHeight="1" x14ac:dyDescent="0.25">
      <c r="C18" s="58"/>
      <c r="D18" s="69" t="s">
        <v>14</v>
      </c>
      <c r="E18" s="69"/>
      <c r="F18" s="22">
        <v>463915.8</v>
      </c>
      <c r="G18" s="22">
        <v>400000</v>
      </c>
      <c r="H18" s="22">
        <v>0</v>
      </c>
      <c r="I18" s="27">
        <f t="shared" ref="I18:I22" si="2">SUM(F18+G18-H18)</f>
        <v>863915.8</v>
      </c>
      <c r="J18" s="27">
        <f t="shared" si="1"/>
        <v>400000.00000000006</v>
      </c>
      <c r="K18" s="56"/>
      <c r="L18" s="1"/>
      <c r="R18" s="1"/>
      <c r="S18" s="1"/>
    </row>
    <row r="19" spans="3:19" ht="15.75" customHeight="1" x14ac:dyDescent="0.25">
      <c r="C19" s="58"/>
      <c r="D19" s="69" t="s">
        <v>15</v>
      </c>
      <c r="E19" s="69"/>
      <c r="F19" s="22">
        <v>0</v>
      </c>
      <c r="G19" s="22">
        <v>0</v>
      </c>
      <c r="H19" s="22">
        <v>0</v>
      </c>
      <c r="I19" s="27">
        <f t="shared" si="2"/>
        <v>0</v>
      </c>
      <c r="J19" s="51">
        <f t="shared" si="1"/>
        <v>0</v>
      </c>
      <c r="K19" s="56"/>
      <c r="L19" s="1"/>
      <c r="R19" s="1"/>
      <c r="S19" s="1"/>
    </row>
    <row r="20" spans="3:19" ht="15.75" customHeight="1" x14ac:dyDescent="0.25">
      <c r="C20" s="58"/>
      <c r="D20" s="69" t="s">
        <v>16</v>
      </c>
      <c r="E20" s="69"/>
      <c r="F20" s="22">
        <v>0</v>
      </c>
      <c r="G20" s="22">
        <v>0</v>
      </c>
      <c r="H20" s="22">
        <v>0</v>
      </c>
      <c r="I20" s="27">
        <f t="shared" si="2"/>
        <v>0</v>
      </c>
      <c r="J20" s="51">
        <f t="shared" si="1"/>
        <v>0</v>
      </c>
      <c r="K20" s="56"/>
      <c r="L20" s="1"/>
      <c r="R20" s="1"/>
      <c r="S20" s="1"/>
    </row>
    <row r="21" spans="3:19" ht="15.75" customHeight="1" x14ac:dyDescent="0.25">
      <c r="C21" s="58"/>
      <c r="D21" s="69" t="s">
        <v>17</v>
      </c>
      <c r="E21" s="69"/>
      <c r="F21" s="22">
        <v>0</v>
      </c>
      <c r="G21" s="22">
        <v>0</v>
      </c>
      <c r="H21" s="22">
        <v>0</v>
      </c>
      <c r="I21" s="27">
        <f t="shared" si="2"/>
        <v>0</v>
      </c>
      <c r="J21" s="51">
        <f t="shared" si="1"/>
        <v>0</v>
      </c>
      <c r="K21" s="56"/>
      <c r="L21" s="1"/>
      <c r="R21" s="1"/>
      <c r="S21" s="1"/>
    </row>
    <row r="22" spans="3:19" ht="15.75" customHeight="1" x14ac:dyDescent="0.25">
      <c r="C22" s="58"/>
      <c r="D22" s="69" t="s">
        <v>18</v>
      </c>
      <c r="E22" s="69"/>
      <c r="F22" s="22">
        <v>0</v>
      </c>
      <c r="G22" s="22">
        <v>0</v>
      </c>
      <c r="H22" s="22">
        <v>0</v>
      </c>
      <c r="I22" s="27">
        <f t="shared" si="2"/>
        <v>0</v>
      </c>
      <c r="J22" s="51">
        <f t="shared" si="1"/>
        <v>0</v>
      </c>
      <c r="K22" s="56"/>
      <c r="L22" s="1"/>
      <c r="R22" s="1"/>
      <c r="S22" s="1"/>
    </row>
    <row r="23" spans="3:19" ht="15.75" customHeight="1" x14ac:dyDescent="0.25">
      <c r="C23" s="58"/>
      <c r="D23" s="53"/>
      <c r="E23" s="53"/>
      <c r="F23" s="16"/>
      <c r="G23" s="20"/>
      <c r="H23" s="22"/>
      <c r="I23" s="17"/>
      <c r="J23" s="17"/>
      <c r="K23" s="56"/>
      <c r="L23" s="1"/>
      <c r="R23" s="1"/>
      <c r="S23" s="1"/>
    </row>
    <row r="24" spans="3:19" ht="15.75" customHeight="1" x14ac:dyDescent="0.25">
      <c r="C24" s="57"/>
      <c r="D24" s="74" t="s">
        <v>19</v>
      </c>
      <c r="E24" s="74"/>
      <c r="F24" s="21">
        <f>SUM(F26:F34)</f>
        <v>41126197510.979607</v>
      </c>
      <c r="G24" s="21">
        <f>SUM(G26:G34)</f>
        <v>43862228.040000007</v>
      </c>
      <c r="H24" s="21">
        <f t="shared" ref="H24" si="3">SUM(H26:H34)</f>
        <v>40115931.950000003</v>
      </c>
      <c r="I24" s="21">
        <f>SUM(F24+G24-H24)</f>
        <v>41129943807.069611</v>
      </c>
      <c r="J24" s="28">
        <f>SUM(I24-F24)</f>
        <v>3746296.0900039673</v>
      </c>
      <c r="K24" s="56"/>
      <c r="L24" s="1"/>
      <c r="R24" s="1"/>
      <c r="S24" s="1"/>
    </row>
    <row r="25" spans="3:19" ht="15.75" customHeight="1" x14ac:dyDescent="0.25">
      <c r="C25" s="58"/>
      <c r="D25" s="2"/>
      <c r="E25" s="53"/>
      <c r="F25" s="59"/>
      <c r="G25" s="23"/>
      <c r="H25" s="23"/>
      <c r="I25" s="23"/>
      <c r="J25" s="23"/>
      <c r="K25" s="56"/>
      <c r="L25" s="1"/>
      <c r="R25" s="1"/>
      <c r="S25" s="1"/>
    </row>
    <row r="26" spans="3:19" ht="15.75" customHeight="1" x14ac:dyDescent="0.25">
      <c r="C26" s="58"/>
      <c r="D26" s="69" t="s">
        <v>20</v>
      </c>
      <c r="E26" s="69"/>
      <c r="F26" s="22">
        <v>86858191.790000007</v>
      </c>
      <c r="G26" s="22">
        <v>29071348.890000001</v>
      </c>
      <c r="H26" s="22">
        <v>28591852.170000002</v>
      </c>
      <c r="I26" s="29">
        <f t="shared" ref="I26:I34" si="4">SUM(F26+G26-H26)</f>
        <v>87337688.510000005</v>
      </c>
      <c r="J26" s="29">
        <f t="shared" ref="J26:J34" si="5">SUM(I26-F26)</f>
        <v>479496.71999999881</v>
      </c>
      <c r="K26" s="56"/>
      <c r="L26" s="1"/>
      <c r="R26" s="1"/>
      <c r="S26" s="1"/>
    </row>
    <row r="27" spans="3:19" ht="15.75" customHeight="1" x14ac:dyDescent="0.25">
      <c r="C27" s="58"/>
      <c r="D27" s="69" t="s">
        <v>21</v>
      </c>
      <c r="E27" s="69"/>
      <c r="F27" s="22">
        <v>288861.73</v>
      </c>
      <c r="G27" s="22">
        <v>0</v>
      </c>
      <c r="H27" s="22">
        <v>0</v>
      </c>
      <c r="I27" s="29">
        <f t="shared" si="4"/>
        <v>288861.73</v>
      </c>
      <c r="J27" s="29">
        <f t="shared" si="5"/>
        <v>0</v>
      </c>
      <c r="K27" s="56"/>
      <c r="L27" s="1"/>
      <c r="R27" s="1"/>
      <c r="S27" s="1"/>
    </row>
    <row r="28" spans="3:19" ht="15.75" customHeight="1" x14ac:dyDescent="0.25">
      <c r="C28" s="58"/>
      <c r="D28" s="69" t="s">
        <v>22</v>
      </c>
      <c r="E28" s="69"/>
      <c r="F28" s="22">
        <v>39588119947.175003</v>
      </c>
      <c r="G28" s="22">
        <v>14901546.630000001</v>
      </c>
      <c r="H28" s="22">
        <v>0</v>
      </c>
      <c r="I28" s="29">
        <f t="shared" si="4"/>
        <v>39603021493.805</v>
      </c>
      <c r="J28" s="29">
        <f t="shared" si="5"/>
        <v>14901546.629997253</v>
      </c>
      <c r="K28" s="56"/>
      <c r="L28" s="1"/>
      <c r="R28" s="1"/>
      <c r="S28" s="1"/>
    </row>
    <row r="29" spans="3:19" ht="15.75" customHeight="1" x14ac:dyDescent="0.25">
      <c r="C29" s="58"/>
      <c r="D29" s="69" t="s">
        <v>23</v>
      </c>
      <c r="E29" s="69"/>
      <c r="F29" s="22">
        <v>1669963056.092</v>
      </c>
      <c r="G29" s="22">
        <v>-110667.48</v>
      </c>
      <c r="H29" s="22">
        <v>0</v>
      </c>
      <c r="I29" s="29">
        <f t="shared" si="4"/>
        <v>1669852388.612</v>
      </c>
      <c r="J29" s="29">
        <f t="shared" si="5"/>
        <v>-110667.48000001907</v>
      </c>
      <c r="K29" s="56"/>
      <c r="L29" s="1"/>
      <c r="R29" s="1"/>
      <c r="S29" s="1"/>
    </row>
    <row r="30" spans="3:19" ht="15.75" customHeight="1" x14ac:dyDescent="0.25">
      <c r="C30" s="58"/>
      <c r="D30" s="69" t="s">
        <v>24</v>
      </c>
      <c r="E30" s="69"/>
      <c r="F30" s="22">
        <v>136211038.25999999</v>
      </c>
      <c r="G30" s="22">
        <v>0</v>
      </c>
      <c r="H30" s="22">
        <v>0</v>
      </c>
      <c r="I30" s="29">
        <f t="shared" si="4"/>
        <v>136211038.25999999</v>
      </c>
      <c r="J30" s="29">
        <f t="shared" si="5"/>
        <v>0</v>
      </c>
      <c r="K30" s="56"/>
      <c r="L30" s="1"/>
      <c r="R30" s="1"/>
      <c r="S30" s="1"/>
    </row>
    <row r="31" spans="3:19" ht="15.75" customHeight="1" x14ac:dyDescent="0.25">
      <c r="C31" s="58"/>
      <c r="D31" s="69" t="s">
        <v>25</v>
      </c>
      <c r="E31" s="69"/>
      <c r="F31" s="52">
        <v>-355243584.06739998</v>
      </c>
      <c r="G31" s="22">
        <v>0</v>
      </c>
      <c r="H31" s="22">
        <v>11524079.779999999</v>
      </c>
      <c r="I31" s="29">
        <f t="shared" si="4"/>
        <v>-366767663.84739995</v>
      </c>
      <c r="J31" s="29">
        <f t="shared" si="5"/>
        <v>-11524079.779999971</v>
      </c>
      <c r="K31" s="56"/>
      <c r="L31" s="1"/>
      <c r="R31" s="1"/>
      <c r="S31" s="1"/>
    </row>
    <row r="32" spans="3:19" ht="15.75" customHeight="1" x14ac:dyDescent="0.25">
      <c r="C32" s="58"/>
      <c r="D32" s="69" t="s">
        <v>26</v>
      </c>
      <c r="E32" s="69"/>
      <c r="F32" s="22">
        <v>0</v>
      </c>
      <c r="G32" s="22">
        <v>0</v>
      </c>
      <c r="H32" s="22">
        <v>0</v>
      </c>
      <c r="I32" s="29">
        <f t="shared" si="4"/>
        <v>0</v>
      </c>
      <c r="J32" s="29">
        <f t="shared" si="5"/>
        <v>0</v>
      </c>
      <c r="K32" s="56"/>
      <c r="L32" s="1"/>
      <c r="R32" s="1"/>
      <c r="S32" s="1"/>
    </row>
    <row r="33" spans="3:19" ht="15.75" customHeight="1" x14ac:dyDescent="0.25">
      <c r="C33" s="58"/>
      <c r="D33" s="69" t="s">
        <v>27</v>
      </c>
      <c r="E33" s="69"/>
      <c r="F33" s="22">
        <v>0</v>
      </c>
      <c r="G33" s="22">
        <v>0</v>
      </c>
      <c r="H33" s="22">
        <v>0</v>
      </c>
      <c r="I33" s="29">
        <f t="shared" si="4"/>
        <v>0</v>
      </c>
      <c r="J33" s="29">
        <f t="shared" si="5"/>
        <v>0</v>
      </c>
      <c r="K33" s="56"/>
      <c r="L33" s="1"/>
      <c r="R33" s="1"/>
      <c r="S33" s="1"/>
    </row>
    <row r="34" spans="3:19" ht="15.75" customHeight="1" x14ac:dyDescent="0.25">
      <c r="C34" s="58"/>
      <c r="D34" s="69" t="s">
        <v>28</v>
      </c>
      <c r="E34" s="69"/>
      <c r="F34" s="22">
        <v>0</v>
      </c>
      <c r="G34" s="22">
        <v>0</v>
      </c>
      <c r="H34" s="22">
        <v>0</v>
      </c>
      <c r="I34" s="29">
        <f t="shared" si="4"/>
        <v>0</v>
      </c>
      <c r="J34" s="29">
        <f t="shared" si="5"/>
        <v>0</v>
      </c>
      <c r="K34" s="56"/>
      <c r="L34" s="1"/>
      <c r="R34" s="1"/>
      <c r="S34" s="1"/>
    </row>
    <row r="35" spans="3:19" ht="15.75" customHeight="1" x14ac:dyDescent="0.25">
      <c r="C35" s="58"/>
      <c r="D35" s="53"/>
      <c r="E35" s="53"/>
      <c r="F35" s="24"/>
      <c r="G35" s="25"/>
      <c r="H35" s="25"/>
      <c r="I35" s="25"/>
      <c r="J35" s="30"/>
      <c r="K35" s="56"/>
      <c r="L35" s="1"/>
      <c r="R35" s="1"/>
      <c r="S35" s="1"/>
    </row>
    <row r="36" spans="3:19" ht="15.75" customHeight="1" thickBot="1" x14ac:dyDescent="0.3">
      <c r="C36" s="60"/>
      <c r="D36" s="68" t="s">
        <v>29</v>
      </c>
      <c r="E36" s="68"/>
      <c r="F36" s="61">
        <f>SUM(F14+F24)</f>
        <v>41968233672.809608</v>
      </c>
      <c r="G36" s="61">
        <f>SUM(G14+G24)</f>
        <v>7640584095.3000002</v>
      </c>
      <c r="H36" s="61">
        <f>SUM(H14+H24)</f>
        <v>7237398589.0899992</v>
      </c>
      <c r="I36" s="62">
        <f>SUM(F36+G36-H36)</f>
        <v>42371419179.019615</v>
      </c>
      <c r="J36" s="63">
        <f>SUM(I36-F36)</f>
        <v>403185506.21000671</v>
      </c>
      <c r="K36" s="64"/>
      <c r="L36" s="1"/>
      <c r="R36" s="1"/>
      <c r="S36" s="1"/>
    </row>
    <row r="37" spans="3:19" ht="15.75" customHeight="1" x14ac:dyDescent="0.25">
      <c r="C37" s="1"/>
      <c r="D37" s="15"/>
      <c r="E37" s="15"/>
      <c r="F37" s="10"/>
      <c r="G37" s="15"/>
      <c r="H37" s="15"/>
      <c r="I37" s="15"/>
      <c r="J37" s="15"/>
      <c r="K37" s="9"/>
      <c r="L37" s="1"/>
      <c r="R37" s="1"/>
      <c r="S37" s="1"/>
    </row>
    <row r="38" spans="3:19" ht="15.75" customHeight="1" x14ac:dyDescent="0.25">
      <c r="C38" s="1"/>
      <c r="D38" s="85" t="s">
        <v>30</v>
      </c>
      <c r="E38" s="85"/>
      <c r="F38" s="85"/>
      <c r="G38" s="85"/>
      <c r="H38" s="85"/>
      <c r="I38" s="85"/>
      <c r="J38" s="85"/>
      <c r="K38" s="9"/>
      <c r="L38" s="1"/>
      <c r="R38" s="1"/>
      <c r="S38" s="1"/>
    </row>
    <row r="39" spans="3:19" ht="15.75" customHeight="1" x14ac:dyDescent="0.25">
      <c r="C39" s="1"/>
      <c r="D39" s="14"/>
      <c r="E39" s="14"/>
      <c r="F39" s="14"/>
      <c r="G39" s="14"/>
      <c r="H39" s="14"/>
      <c r="I39" s="14"/>
      <c r="J39" s="14"/>
      <c r="K39" s="9"/>
      <c r="L39" s="1"/>
      <c r="R39" s="1"/>
      <c r="S39" s="1"/>
    </row>
    <row r="40" spans="3:19" ht="15.75" customHeight="1" x14ac:dyDescent="0.25">
      <c r="C40" s="1"/>
      <c r="D40" s="4"/>
      <c r="E40" s="5"/>
      <c r="F40" s="6"/>
      <c r="G40" s="6"/>
      <c r="H40" s="1"/>
      <c r="I40" s="7"/>
      <c r="J40" s="5"/>
      <c r="K40" s="9"/>
      <c r="L40" s="1"/>
      <c r="R40" s="1"/>
      <c r="S40" s="1"/>
    </row>
    <row r="41" spans="3:19" ht="15.75" customHeight="1" x14ac:dyDescent="0.25">
      <c r="C41" s="1"/>
      <c r="D41" s="86"/>
      <c r="E41" s="86"/>
      <c r="F41" s="6"/>
      <c r="G41" s="13"/>
      <c r="H41" s="13"/>
      <c r="I41" s="13"/>
      <c r="J41" s="13"/>
      <c r="K41" s="9"/>
      <c r="L41" s="1"/>
      <c r="R41" s="1"/>
      <c r="S41" s="1"/>
    </row>
    <row r="42" spans="3:19" ht="15.75" customHeight="1" x14ac:dyDescent="0.25">
      <c r="C42" s="1"/>
      <c r="D42" s="87"/>
      <c r="E42" s="87"/>
      <c r="F42" s="8"/>
      <c r="G42" s="59"/>
      <c r="H42" s="87"/>
      <c r="I42" s="87"/>
      <c r="J42" s="87"/>
      <c r="K42" s="9"/>
      <c r="L42" s="1"/>
      <c r="R42" s="1"/>
      <c r="S42" s="1"/>
    </row>
    <row r="43" spans="3:19" ht="15.75" customHeight="1" x14ac:dyDescent="0.25">
      <c r="C43" s="1"/>
      <c r="D43" s="84"/>
      <c r="E43" s="84"/>
      <c r="F43" s="10"/>
      <c r="G43" s="15"/>
      <c r="H43" s="84"/>
      <c r="I43" s="84"/>
      <c r="J43" s="84"/>
      <c r="K43" s="9"/>
      <c r="L43" s="1"/>
      <c r="R43" s="1"/>
      <c r="S43" s="1"/>
    </row>
    <row r="44" spans="3:19" ht="15.75" customHeight="1" x14ac:dyDescent="0.25">
      <c r="C44" s="1"/>
      <c r="D44" s="15"/>
      <c r="E44" s="15"/>
      <c r="F44" s="10"/>
      <c r="G44" s="15"/>
      <c r="H44" s="15"/>
      <c r="I44" s="15"/>
      <c r="J44" s="15"/>
      <c r="K44" s="9"/>
      <c r="L44" s="1"/>
      <c r="R44" s="1"/>
      <c r="S44" s="1"/>
    </row>
    <row r="45" spans="3:19" ht="15.75" customHeight="1" x14ac:dyDescent="0.25">
      <c r="C45" s="1"/>
      <c r="D45" s="15"/>
      <c r="E45" s="15"/>
      <c r="F45" s="10"/>
      <c r="G45" s="15"/>
      <c r="H45" s="15"/>
      <c r="I45" s="15"/>
      <c r="J45" s="15"/>
      <c r="K45" s="9"/>
      <c r="L45" s="1"/>
      <c r="R45" s="1"/>
      <c r="S45" s="1"/>
    </row>
    <row r="46" spans="3:19" ht="15" x14ac:dyDescent="0.25">
      <c r="C46" s="1"/>
      <c r="D46" s="15"/>
      <c r="E46" s="15"/>
      <c r="F46" s="10"/>
      <c r="G46" s="15"/>
      <c r="H46" s="15"/>
      <c r="I46" s="15"/>
      <c r="J46" s="15"/>
      <c r="K46" s="9"/>
      <c r="L46" s="1"/>
      <c r="R46" s="1"/>
      <c r="S46" s="1"/>
    </row>
    <row r="47" spans="3:19" ht="15" x14ac:dyDescent="0.25">
      <c r="C47" s="1"/>
      <c r="D47" s="15"/>
      <c r="E47" s="15"/>
      <c r="F47" s="10"/>
      <c r="G47" s="15"/>
      <c r="H47" s="15"/>
      <c r="I47" s="15"/>
      <c r="J47" s="15"/>
      <c r="K47" s="9"/>
      <c r="L47" s="1"/>
      <c r="R47" s="1"/>
      <c r="S47" s="1"/>
    </row>
    <row r="48" spans="3:19" ht="15" x14ac:dyDescent="0.25">
      <c r="D48" s="1"/>
      <c r="E48" s="1"/>
      <c r="F48" s="11"/>
      <c r="G48" s="1"/>
      <c r="H48" s="1"/>
      <c r="I48" s="1"/>
    </row>
    <row r="49" spans="4:9" ht="15" hidden="1" x14ac:dyDescent="0.25">
      <c r="D49" s="1"/>
      <c r="E49" s="1"/>
      <c r="F49" s="11"/>
      <c r="G49" s="1"/>
      <c r="H49" s="1"/>
      <c r="I49" s="1"/>
    </row>
  </sheetData>
  <mergeCells count="34">
    <mergeCell ref="D43:E43"/>
    <mergeCell ref="H43:J43"/>
    <mergeCell ref="D38:J38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D42:E42"/>
    <mergeCell ref="H42:J42"/>
    <mergeCell ref="D34:E34"/>
    <mergeCell ref="C9:E10"/>
    <mergeCell ref="J9:K9"/>
    <mergeCell ref="J10:K10"/>
    <mergeCell ref="D2:K2"/>
    <mergeCell ref="D3:K3"/>
    <mergeCell ref="D4:K4"/>
    <mergeCell ref="D5:K5"/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</mergeCells>
  <pageMargins left="0.31496062992125984" right="0.31496062992125984" top="0.86614173228346458" bottom="0.35433070866141736" header="0.31496062992125984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2018-08-01T20:35:31Z</cp:lastPrinted>
  <dcterms:created xsi:type="dcterms:W3CDTF">2014-09-04T18:46:51Z</dcterms:created>
  <dcterms:modified xsi:type="dcterms:W3CDTF">2020-03-18T00:06:08Z</dcterms:modified>
</cp:coreProperties>
</file>