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30" windowWidth="20415" windowHeight="460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<sst xmlns="http://schemas.openxmlformats.org/spreadsheetml/2006/main" count="33" uniqueCount="33">
  <si>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</si>
  <si>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</si>
  <si>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</si>
  <si>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</si>
  <si>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</si>
  <si>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</si>
  <si>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</si>
  <si>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</si>
  <si>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</si>
  <si>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</si>
  <si>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</si>
  <si>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</si>
  <si>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</si>
  <si>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</si>
  <si>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</si>
  <si>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</si>
  <si>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</si>
  <si>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</si>
  <si>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</si>
  <si>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</si>
  <si>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</si>
  <si>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</si>
  <si>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</si>
  <si>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</si>
  <si>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</si>
  <si>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</si>
  <si>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</si>
  <si>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</si>
  <si>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</si>
  <si>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</si>
  <si>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</si>
  <si>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</si>
  <si>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febrero al  29 de febrero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</si>
</sst>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F7" sqref="F7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1241475371.95</v>
      </c>
      <c r="G14" s="18">
        <f t="shared" ref="G14:H14" si="0">SUM(G16:G22)</f>
        <v>13765773572.890001</v>
      </c>
      <c r="H14" s="18">
        <f t="shared" si="0"/>
        <v>13115279030.639999</v>
      </c>
      <c r="I14" s="26">
        <f>SUM(F14+G14-H14)</f>
        <v>1891969914.2000027</v>
      </c>
      <c r="J14" s="67">
        <f>SUM(I14-F14)</f>
        <v>650494542.25000262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971196105.91999996</v>
      </c>
      <c r="G16" s="22">
        <v>12620708680.030001</v>
      </c>
      <c r="H16" s="22">
        <v>11962785468.120001</v>
      </c>
      <c r="I16" s="27">
        <f>SUM(F16+G16-H16)</f>
        <v>1629119317.8299999</v>
      </c>
      <c r="J16" s="51">
        <f t="shared" ref="J16:J22" si="1">SUM(I16-F16)</f>
        <v>657923211.90999997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269415350.23000002</v>
      </c>
      <c r="G17" s="22">
        <v>1145064892.8599999</v>
      </c>
      <c r="H17" s="22">
        <v>1152458096.79</v>
      </c>
      <c r="I17" s="27">
        <f>SUM(F17+G17-H17)</f>
        <v>262022146.29999995</v>
      </c>
      <c r="J17" s="51">
        <f t="shared" si="1"/>
        <v>-7393203.9300000668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863915.8</v>
      </c>
      <c r="G18" s="22">
        <v>0</v>
      </c>
      <c r="H18" s="22">
        <v>35465.730000000003</v>
      </c>
      <c r="I18" s="27">
        <f t="shared" ref="I18:I22" si="2">SUM(F18+G18-H18)</f>
        <v>828450.07000000007</v>
      </c>
      <c r="J18" s="27">
        <f t="shared" si="1"/>
        <v>-35465.729999999981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41129943807.069603</v>
      </c>
      <c r="G24" s="21">
        <f>SUM(G26:G34)</f>
        <v>81464616.939999998</v>
      </c>
      <c r="H24" s="21">
        <f t="shared" ref="H24" si="3">SUM(H26:H34)</f>
        <v>67268658.450000003</v>
      </c>
      <c r="I24" s="21">
        <f>SUM(F24+G24-H24)</f>
        <v>41144139765.559608</v>
      </c>
      <c r="J24" s="28">
        <f>SUM(I24-F24)</f>
        <v>14195958.490005493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87337688.510000005</v>
      </c>
      <c r="G26" s="22">
        <v>56524453</v>
      </c>
      <c r="H26" s="22">
        <v>55815171.5</v>
      </c>
      <c r="I26" s="29">
        <f t="shared" ref="I26:I34" si="4">SUM(F26+G26-H26)</f>
        <v>88046970.00999999</v>
      </c>
      <c r="J26" s="29">
        <f t="shared" ref="J26:J34" si="5">SUM(I26-F26)</f>
        <v>709281.4999999851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39603021493.805</v>
      </c>
      <c r="G28" s="22">
        <v>24606003.98</v>
      </c>
      <c r="H28" s="22">
        <v>0</v>
      </c>
      <c r="I28" s="29">
        <f t="shared" si="4"/>
        <v>39627627497.785004</v>
      </c>
      <c r="J28" s="29">
        <f t="shared" si="5"/>
        <v>24606003.980003357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1669852388.6120002</v>
      </c>
      <c r="G29" s="22">
        <v>334159.96000000002</v>
      </c>
      <c r="H29" s="22">
        <v>0</v>
      </c>
      <c r="I29" s="29">
        <f t="shared" si="4"/>
        <v>1670186548.5720003</v>
      </c>
      <c r="J29" s="29">
        <f t="shared" si="5"/>
        <v>334159.96000003815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136211038.25999999</v>
      </c>
      <c r="G30" s="22">
        <v>0</v>
      </c>
      <c r="H30" s="22">
        <v>0</v>
      </c>
      <c r="I30" s="29">
        <f t="shared" si="4"/>
        <v>136211038.25999999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-366767663.84739995</v>
      </c>
      <c r="G31" s="22">
        <v>0</v>
      </c>
      <c r="H31" s="22">
        <v>11453486.949999999</v>
      </c>
      <c r="I31" s="29">
        <f t="shared" si="4"/>
        <v>-378221150.79739994</v>
      </c>
      <c r="J31" s="29">
        <f t="shared" si="5"/>
        <v>-11453486.949999988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42371419179.0196</v>
      </c>
      <c r="G36" s="61">
        <f>SUM(G14+G24)</f>
        <v>13847238189.830002</v>
      </c>
      <c r="H36" s="61">
        <f>SUM(H14+H24)</f>
        <v>13182547689.09</v>
      </c>
      <c r="I36" s="62">
        <f>SUM(F36+G36-H36)</f>
        <v>43036109679.759598</v>
      </c>
      <c r="J36" s="63">
        <f>SUM(I36-F36)</f>
        <v>664690500.73999786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2020-03-26T04:46:27Z</dcterms:modified>
</cp:coreProperties>
</file>