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" yWindow="90" windowWidth="20085" windowHeight="4695"/>
  </bookViews>
  <sheets>
    <sheet name="ENERO 2020" sheetId="1" r:id="rId1"/>
    <sheet name="Hoja1" sheetId="2" r:id="rId2"/>
  </sheets>
  <definedNames>
    <definedName name="_xlnm.Print_Area" localSheetId="0">'ENERO 2020'!$A$1:$C$80</definedName>
  </definedNames>
  <calcPr calcId="145621"/>
</workbook>
</file>

<file path=xl/calcChain.xml><?xml version="1.0" encoding="utf-8"?>
<calcChain xmlns="http://schemas.openxmlformats.org/spreadsheetml/2006/main">
  <c r="C77" i="1" l="1"/>
  <c r="B76" i="1" s="1"/>
  <c r="B77" i="1" s="1"/>
  <c r="C12" i="1" l="1"/>
  <c r="B12" i="1"/>
  <c r="C59" i="1" l="1"/>
  <c r="C65" i="1"/>
  <c r="B65" i="1"/>
  <c r="B59" i="1"/>
  <c r="C51" i="1"/>
  <c r="B51" i="1"/>
  <c r="C46" i="1"/>
  <c r="B46" i="1"/>
  <c r="C25" i="1"/>
  <c r="C43" i="1" s="1"/>
  <c r="B25" i="1"/>
  <c r="B43" i="1" s="1"/>
  <c r="B71" i="1" l="1"/>
  <c r="C71" i="1"/>
  <c r="B56" i="1"/>
  <c r="C56" i="1"/>
</calcChain>
</file>

<file path=xl/sharedStrings.xml><?xml version="1.0" encoding="utf-8"?>
<sst xmlns="http://schemas.openxmlformats.org/spreadsheetml/2006/main" count="125" uniqueCount="65">
  <si>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</si>
  <si>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</si>
  <si>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</si>
  <si>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</si>
  <si>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</si>
  <si>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</si>
  <si>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</si>
  <si>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</si>
  <si>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</si>
  <si>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</si>
  <si>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</si>
  <si>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</si>
  <si>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</si>
  <si>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</si>
  <si>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</si>
  <si>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</si>
  <si>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</si>
  <si>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</si>
  <si>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</si>
  <si>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</si>
  <si>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</si>
  <si>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</si>
  <si>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</si>
  <si>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</si>
  <si>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</si>
  <si>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</si>
  <si>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</si>
  <si>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</si>
  <si>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</si>
  <si>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</si>
  <si>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</si>
  <si>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</si>
  <si>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</si>
  <si>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</si>
  <si>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</si>
  <si>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</si>
  <si>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</si>
  <si>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</si>
  <si>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</si>
  <si>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</si>
  <si>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</si>
  <si>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</si>
  <si>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</si>
  <si>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</si>
  <si>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</si>
  <si>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</si>
  <si>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</si>
  <si>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</si>
  <si>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</si>
  <si>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</si>
  <si>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</si>
  <si>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</si>
  <si>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</si>
  <si>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</si>
  <si>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</si>
  <si>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</si>
  <si>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</si>
  <si>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</si>
  <si>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</si>
  <si>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</si>
  <si>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</si>
  <si>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</si>
  <si>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</si>
  <si>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</si>
  <si>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29 DE FEBRERO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</si>
</sst>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);\-#,##0.00"/>
    <numFmt numFmtId="165" formatCode="#,##0.0_ ;\-#,##0.0\ "/>
  </numFmts>
  <fonts count="18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53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0" fontId="0" fillId="0" borderId="4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43" fontId="0" fillId="0" borderId="7" xfId="1" applyFont="1" applyFill="1" applyBorder="1" applyAlignment="1" applyProtection="1"/>
    <xf numFmtId="43" fontId="0" fillId="0" borderId="8" xfId="1" applyFont="1" applyFill="1" applyBorder="1" applyAlignment="1" applyProtection="1"/>
    <xf numFmtId="0" fontId="7" fillId="0" borderId="0" xfId="0" applyFont="1" applyFill="1" applyAlignment="1"/>
    <xf numFmtId="0" fontId="7" fillId="0" borderId="0" xfId="0" applyFont="1" applyFill="1" applyAlignment="1">
      <alignment horizontal="center" wrapText="1"/>
    </xf>
    <xf numFmtId="0" fontId="5" fillId="2" borderId="8" xfId="1" applyNumberFormat="1" applyFont="1" applyFill="1" applyBorder="1" applyAlignment="1">
      <alignment horizontal="center" vertical="center"/>
    </xf>
    <xf numFmtId="0" fontId="0" fillId="0" borderId="8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5" fillId="2" borderId="7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0" fontId="0" fillId="0" borderId="7" xfId="0" applyNumberFormat="1" applyFill="1" applyBorder="1" applyAlignment="1" applyProtection="1"/>
    <xf numFmtId="43" fontId="0" fillId="0" borderId="9" xfId="1" applyFont="1" applyFill="1" applyBorder="1" applyAlignment="1" applyProtection="1"/>
    <xf numFmtId="164" fontId="13" fillId="0" borderId="8" xfId="0" applyNumberFormat="1" applyFont="1" applyBorder="1" applyAlignment="1">
      <alignment horizontal="right" vertical="center"/>
    </xf>
    <xf numFmtId="164" fontId="14" fillId="0" borderId="8" xfId="0" applyNumberFormat="1" applyFont="1" applyBorder="1" applyAlignment="1">
      <alignment horizontal="right" vertical="center"/>
    </xf>
    <xf numFmtId="43" fontId="15" fillId="0" borderId="8" xfId="1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43" fontId="15" fillId="0" borderId="8" xfId="1" applyFont="1" applyFill="1" applyBorder="1" applyAlignment="1">
      <alignment horizontal="right" vertical="center"/>
    </xf>
    <xf numFmtId="2" fontId="15" fillId="0" borderId="8" xfId="1" applyNumberFormat="1" applyFont="1" applyFill="1" applyBorder="1" applyAlignment="1">
      <alignment horizontal="right" vertical="center"/>
    </xf>
    <xf numFmtId="43" fontId="16" fillId="0" borderId="8" xfId="1" applyFont="1" applyFill="1" applyBorder="1" applyAlignment="1">
      <alignment horizontal="right" vertical="center"/>
    </xf>
    <xf numFmtId="43" fontId="16" fillId="0" borderId="9" xfId="1" applyFont="1" applyFill="1" applyBorder="1" applyAlignment="1">
      <alignment horizontal="right" vertical="center"/>
    </xf>
    <xf numFmtId="164" fontId="15" fillId="0" borderId="8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164" fontId="14" fillId="3" borderId="8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7" fillId="0" borderId="0" xfId="0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1743075</xdr:colOff>
      <xdr:row>6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topLeftCell="A65" zoomScale="80" zoomScaleNormal="80" workbookViewId="0">
      <selection activeCell="B74" sqref="B74"/>
    </sheetView>
  </sheetViews>
  <sheetFormatPr baseColWidth="10" defaultRowHeight="12.75" x14ac:dyDescent="0.2"/>
  <cols>
    <col min="1" max="1" width="48.140625" style="1" customWidth="1"/>
    <col min="2" max="2" width="21.42578125" style="8" customWidth="1"/>
    <col min="3" max="3" width="20.85546875" customWidth="1"/>
    <col min="6" max="6" width="14.42578125" bestFit="1" customWidth="1"/>
  </cols>
  <sheetData>
    <row r="1" spans="1:3" x14ac:dyDescent="0.2">
      <c r="A1" s="45" t="s">
        <v>64</v>
      </c>
      <c r="B1" s="46"/>
      <c r="C1" s="47"/>
    </row>
    <row r="2" spans="1:3" x14ac:dyDescent="0.2">
      <c r="A2" s="48"/>
      <c r="B2" s="49"/>
      <c r="C2" s="50"/>
    </row>
    <row r="3" spans="1:3" x14ac:dyDescent="0.2">
      <c r="A3" s="48"/>
      <c r="B3" s="49"/>
      <c r="C3" s="50"/>
    </row>
    <row r="4" spans="1:3" x14ac:dyDescent="0.2">
      <c r="A4" s="48"/>
      <c r="B4" s="49"/>
      <c r="C4" s="50"/>
    </row>
    <row r="5" spans="1:3" x14ac:dyDescent="0.2">
      <c r="A5" s="48"/>
      <c r="B5" s="49"/>
      <c r="C5" s="50"/>
    </row>
    <row r="6" spans="1:3" x14ac:dyDescent="0.2">
      <c r="A6" s="48"/>
      <c r="B6" s="49"/>
      <c r="C6" s="50"/>
    </row>
    <row r="7" spans="1:3" ht="13.5" thickBot="1" x14ac:dyDescent="0.25">
      <c r="A7" s="48"/>
      <c r="B7" s="49"/>
      <c r="C7" s="50"/>
    </row>
    <row r="8" spans="1:3" x14ac:dyDescent="0.2">
      <c r="A8" s="2"/>
      <c r="B8" s="9"/>
      <c r="C8" s="31"/>
    </row>
    <row r="9" spans="1:3" ht="13.5" thickBot="1" x14ac:dyDescent="0.25">
      <c r="A9" s="3"/>
      <c r="B9" s="32"/>
      <c r="C9" s="14"/>
    </row>
    <row r="10" spans="1:3" ht="31.5" customHeight="1" x14ac:dyDescent="0.2">
      <c r="A10" s="6" t="s">
        <v>0</v>
      </c>
      <c r="B10" s="13">
        <v>2020</v>
      </c>
      <c r="C10" s="20">
        <v>2019</v>
      </c>
    </row>
    <row r="11" spans="1:3" x14ac:dyDescent="0.2">
      <c r="A11" s="4"/>
      <c r="B11" s="10"/>
      <c r="C11" s="14"/>
    </row>
    <row r="12" spans="1:3" ht="13.5" x14ac:dyDescent="0.2">
      <c r="A12" s="5" t="s">
        <v>61</v>
      </c>
      <c r="B12" s="33">
        <f>SUM(B13:B23)</f>
        <v>1948848323.6300001</v>
      </c>
      <c r="C12" s="33">
        <f>SUM(C13:C23)</f>
        <v>7427052977.5500002</v>
      </c>
    </row>
    <row r="13" spans="1:3" ht="13.5" x14ac:dyDescent="0.2">
      <c r="A13" s="15" t="s">
        <v>2</v>
      </c>
      <c r="B13" s="44">
        <v>1115926102.8900001</v>
      </c>
      <c r="C13" s="44">
        <v>2305438326.7199998</v>
      </c>
    </row>
    <row r="14" spans="1:3" ht="13.5" x14ac:dyDescent="0.2">
      <c r="A14" s="15" t="s">
        <v>50</v>
      </c>
      <c r="B14" s="44">
        <v>0</v>
      </c>
      <c r="C14" s="44">
        <v>0</v>
      </c>
    </row>
    <row r="15" spans="1:3" ht="13.5" x14ac:dyDescent="0.2">
      <c r="A15" s="15" t="s">
        <v>3</v>
      </c>
      <c r="B15" s="44">
        <v>15065264.42</v>
      </c>
      <c r="C15" s="44">
        <v>104991921.97</v>
      </c>
    </row>
    <row r="16" spans="1:3" ht="13.5" x14ac:dyDescent="0.2">
      <c r="A16" s="15" t="s">
        <v>4</v>
      </c>
      <c r="B16" s="44">
        <v>130540484.26000001</v>
      </c>
      <c r="C16" s="44">
        <v>686994449.75999999</v>
      </c>
    </row>
    <row r="17" spans="1:3" ht="13.5" x14ac:dyDescent="0.2">
      <c r="A17" s="15" t="s">
        <v>5</v>
      </c>
      <c r="B17" s="44">
        <v>21805565.300000001</v>
      </c>
      <c r="C17" s="44">
        <v>107529856.8</v>
      </c>
    </row>
    <row r="18" spans="1:3" ht="13.5" x14ac:dyDescent="0.2">
      <c r="A18" s="15" t="s">
        <v>6</v>
      </c>
      <c r="B18" s="44">
        <v>11325940.699999999</v>
      </c>
      <c r="C18" s="44">
        <v>46774455.18</v>
      </c>
    </row>
    <row r="19" spans="1:3" ht="13.5" x14ac:dyDescent="0.2">
      <c r="A19" s="15" t="s">
        <v>51</v>
      </c>
      <c r="B19" s="44">
        <v>0</v>
      </c>
      <c r="C19" s="44">
        <v>0</v>
      </c>
    </row>
    <row r="20" spans="1:3" ht="51" x14ac:dyDescent="0.2">
      <c r="A20" s="15" t="s">
        <v>52</v>
      </c>
      <c r="B20" s="44">
        <v>0</v>
      </c>
      <c r="C20" s="44">
        <v>0</v>
      </c>
    </row>
    <row r="21" spans="1:3" ht="13.5" x14ac:dyDescent="0.2">
      <c r="A21" s="15" t="s">
        <v>9</v>
      </c>
      <c r="B21" s="34">
        <v>653579095.05999994</v>
      </c>
      <c r="C21" s="34">
        <v>4168166990.1700001</v>
      </c>
    </row>
    <row r="22" spans="1:3" ht="25.5" x14ac:dyDescent="0.2">
      <c r="A22" s="15" t="s">
        <v>13</v>
      </c>
      <c r="B22" s="34">
        <v>0</v>
      </c>
      <c r="C22" s="34">
        <v>0</v>
      </c>
    </row>
    <row r="23" spans="1:3" ht="13.5" x14ac:dyDescent="0.2">
      <c r="A23" s="15" t="s">
        <v>53</v>
      </c>
      <c r="B23" s="34">
        <v>605871</v>
      </c>
      <c r="C23" s="34">
        <v>7156976.9500000002</v>
      </c>
    </row>
    <row r="24" spans="1:3" ht="13.5" x14ac:dyDescent="0.2">
      <c r="A24" s="15"/>
      <c r="B24" s="34"/>
      <c r="C24" s="34"/>
    </row>
    <row r="25" spans="1:3" ht="13.5" x14ac:dyDescent="0.2">
      <c r="A25" s="17" t="s">
        <v>62</v>
      </c>
      <c r="B25" s="33">
        <f>SUM(B26:B41)</f>
        <v>832070497.68999994</v>
      </c>
      <c r="C25" s="33">
        <f>SUM(C26:C41)</f>
        <v>6138718227.5100002</v>
      </c>
    </row>
    <row r="26" spans="1:3" ht="13.5" x14ac:dyDescent="0.2">
      <c r="A26" s="15" t="s">
        <v>21</v>
      </c>
      <c r="B26" s="34">
        <v>503884193.45999998</v>
      </c>
      <c r="C26" s="34">
        <v>3223937859.0799999</v>
      </c>
    </row>
    <row r="27" spans="1:3" ht="13.5" x14ac:dyDescent="0.2">
      <c r="A27" s="15" t="s">
        <v>22</v>
      </c>
      <c r="B27" s="34">
        <v>24224590.640000001</v>
      </c>
      <c r="C27" s="34">
        <v>345161453.44999999</v>
      </c>
    </row>
    <row r="28" spans="1:3" ht="13.5" x14ac:dyDescent="0.2">
      <c r="A28" s="15" t="s">
        <v>23</v>
      </c>
      <c r="B28" s="34">
        <v>107340868.94</v>
      </c>
      <c r="C28" s="34">
        <v>868981281.33000004</v>
      </c>
    </row>
    <row r="29" spans="1:3" ht="25.5" x14ac:dyDescent="0.2">
      <c r="A29" s="15" t="s">
        <v>14</v>
      </c>
      <c r="B29" s="34">
        <v>16817890</v>
      </c>
      <c r="C29" s="34">
        <v>34552181.759999998</v>
      </c>
    </row>
    <row r="30" spans="1:3" ht="13.5" x14ac:dyDescent="0.2">
      <c r="A30" s="15" t="s">
        <v>15</v>
      </c>
      <c r="B30" s="34">
        <v>127854883.64</v>
      </c>
      <c r="C30" s="34">
        <v>984176455.17999995</v>
      </c>
    </row>
    <row r="31" spans="1:3" ht="13.5" x14ac:dyDescent="0.2">
      <c r="A31" s="15" t="s">
        <v>16</v>
      </c>
      <c r="B31" s="34">
        <v>0</v>
      </c>
      <c r="C31" s="34">
        <v>7000000</v>
      </c>
    </row>
    <row r="32" spans="1:3" ht="13.5" x14ac:dyDescent="0.2">
      <c r="A32" s="15" t="s">
        <v>17</v>
      </c>
      <c r="B32" s="34">
        <v>881407.04</v>
      </c>
      <c r="C32" s="34">
        <v>190419652.21000001</v>
      </c>
    </row>
    <row r="33" spans="1:3" ht="13.5" x14ac:dyDescent="0.2">
      <c r="A33" s="15" t="s">
        <v>18</v>
      </c>
      <c r="B33" s="34">
        <v>0</v>
      </c>
      <c r="C33" s="34">
        <v>0</v>
      </c>
    </row>
    <row r="34" spans="1:3" ht="25.5" x14ac:dyDescent="0.2">
      <c r="A34" s="15" t="s">
        <v>24</v>
      </c>
      <c r="B34" s="34">
        <v>0</v>
      </c>
      <c r="C34" s="34">
        <v>0</v>
      </c>
    </row>
    <row r="35" spans="1:3" ht="13.5" x14ac:dyDescent="0.2">
      <c r="A35" s="15" t="s">
        <v>25</v>
      </c>
      <c r="B35" s="34">
        <v>0</v>
      </c>
      <c r="C35" s="34">
        <v>0</v>
      </c>
    </row>
    <row r="36" spans="1:3" ht="13.5" x14ac:dyDescent="0.2">
      <c r="A36" s="15" t="s">
        <v>26</v>
      </c>
      <c r="B36" s="34">
        <v>15255860</v>
      </c>
      <c r="C36" s="34">
        <v>102282569.23999999</v>
      </c>
    </row>
    <row r="37" spans="1:3" ht="13.5" x14ac:dyDescent="0.2">
      <c r="A37" s="15" t="s">
        <v>27</v>
      </c>
      <c r="B37" s="34">
        <v>0</v>
      </c>
      <c r="C37" s="34">
        <v>0</v>
      </c>
    </row>
    <row r="38" spans="1:3" ht="13.5" x14ac:dyDescent="0.2">
      <c r="A38" s="15" t="s">
        <v>10</v>
      </c>
      <c r="B38" s="34">
        <v>0</v>
      </c>
      <c r="C38" s="34">
        <v>0</v>
      </c>
    </row>
    <row r="39" spans="1:3" ht="13.5" x14ac:dyDescent="0.2">
      <c r="A39" s="15" t="s">
        <v>11</v>
      </c>
      <c r="B39" s="34">
        <v>0</v>
      </c>
      <c r="C39" s="34">
        <v>0</v>
      </c>
    </row>
    <row r="40" spans="1:3" ht="13.5" x14ac:dyDescent="0.2">
      <c r="A40" s="15" t="s">
        <v>12</v>
      </c>
      <c r="B40" s="34">
        <v>0</v>
      </c>
      <c r="C40" s="34">
        <v>0</v>
      </c>
    </row>
    <row r="41" spans="1:3" ht="13.5" x14ac:dyDescent="0.2">
      <c r="A41" s="15" t="s">
        <v>54</v>
      </c>
      <c r="B41" s="34">
        <v>35810803.969999999</v>
      </c>
      <c r="C41" s="34">
        <v>382206775.25999999</v>
      </c>
    </row>
    <row r="42" spans="1:3" ht="13.5" x14ac:dyDescent="0.2">
      <c r="A42" s="15"/>
      <c r="B42" s="34"/>
      <c r="C42" s="34"/>
    </row>
    <row r="43" spans="1:3" ht="24" x14ac:dyDescent="0.2">
      <c r="A43" s="7" t="s">
        <v>29</v>
      </c>
      <c r="B43" s="35">
        <f>SUM(B12-B25)</f>
        <v>1116777825.9400001</v>
      </c>
      <c r="C43" s="35">
        <f>SUM(C12-C25)</f>
        <v>1288334750.04</v>
      </c>
    </row>
    <row r="44" spans="1:3" ht="13.5" x14ac:dyDescent="0.2">
      <c r="A44" s="7"/>
      <c r="B44" s="36"/>
      <c r="C44" s="36"/>
    </row>
    <row r="45" spans="1:3" ht="24" x14ac:dyDescent="0.2">
      <c r="A45" s="6" t="s">
        <v>30</v>
      </c>
      <c r="B45" s="36"/>
      <c r="C45" s="36"/>
    </row>
    <row r="46" spans="1:3" ht="13.5" x14ac:dyDescent="0.2">
      <c r="A46" s="17" t="s">
        <v>61</v>
      </c>
      <c r="B46" s="33">
        <f>SUM(B47:B49)</f>
        <v>48940016.780000001</v>
      </c>
      <c r="C46" s="33">
        <f>SUM(C47:C49)</f>
        <v>957126002.86999989</v>
      </c>
    </row>
    <row r="47" spans="1:3" ht="25.5" x14ac:dyDescent="0.2">
      <c r="A47" s="15" t="s">
        <v>55</v>
      </c>
      <c r="B47" s="34">
        <v>0</v>
      </c>
      <c r="C47" s="34">
        <v>277089152.25999999</v>
      </c>
    </row>
    <row r="48" spans="1:3" ht="13.5" x14ac:dyDescent="0.2">
      <c r="A48" s="15" t="s">
        <v>56</v>
      </c>
      <c r="B48" s="34">
        <v>0</v>
      </c>
      <c r="C48" s="34">
        <v>28323292.18</v>
      </c>
    </row>
    <row r="49" spans="1:6" ht="13.5" x14ac:dyDescent="0.2">
      <c r="A49" s="15" t="s">
        <v>57</v>
      </c>
      <c r="B49" s="34">
        <v>48940016.780000001</v>
      </c>
      <c r="C49" s="34">
        <v>651713558.42999995</v>
      </c>
    </row>
    <row r="50" spans="1:6" ht="13.5" x14ac:dyDescent="0.2">
      <c r="A50" s="15"/>
      <c r="B50" s="34"/>
      <c r="C50" s="34"/>
    </row>
    <row r="51" spans="1:6" ht="13.5" x14ac:dyDescent="0.2">
      <c r="A51" s="17" t="s">
        <v>62</v>
      </c>
      <c r="B51" s="33">
        <f>SUM(B52:B55)</f>
        <v>41284355.579999998</v>
      </c>
      <c r="C51" s="33">
        <f>SUM(C52:C55)</f>
        <v>346213066.47000003</v>
      </c>
    </row>
    <row r="52" spans="1:6" ht="25.5" x14ac:dyDescent="0.2">
      <c r="A52" s="15" t="s">
        <v>55</v>
      </c>
      <c r="B52" s="34">
        <v>39507550.609999999</v>
      </c>
      <c r="C52" s="34">
        <v>0</v>
      </c>
    </row>
    <row r="53" spans="1:6" ht="13.5" x14ac:dyDescent="0.2">
      <c r="A53" s="15" t="s">
        <v>56</v>
      </c>
      <c r="B53" s="34">
        <v>223492.48000000001</v>
      </c>
      <c r="C53" s="34">
        <v>0</v>
      </c>
      <c r="F53" s="8"/>
    </row>
    <row r="54" spans="1:6" ht="13.5" x14ac:dyDescent="0.2">
      <c r="A54" s="15" t="s">
        <v>58</v>
      </c>
      <c r="B54" s="34">
        <v>1553312.49</v>
      </c>
      <c r="C54" s="34">
        <v>346213066.47000003</v>
      </c>
      <c r="F54" s="8"/>
    </row>
    <row r="55" spans="1:6" ht="13.5" x14ac:dyDescent="0.2">
      <c r="A55" s="15"/>
      <c r="B55" s="34"/>
      <c r="C55" s="34"/>
      <c r="F55" s="42"/>
    </row>
    <row r="56" spans="1:6" ht="24" x14ac:dyDescent="0.2">
      <c r="A56" s="7" t="s">
        <v>36</v>
      </c>
      <c r="B56" s="35">
        <f>SUM(B46-B51)</f>
        <v>7655661.200000003</v>
      </c>
      <c r="C56" s="35">
        <f>SUM(C46-C51)</f>
        <v>610912936.39999986</v>
      </c>
      <c r="F56" s="8"/>
    </row>
    <row r="57" spans="1:6" ht="13.5" x14ac:dyDescent="0.2">
      <c r="A57" s="15"/>
      <c r="B57" s="34"/>
      <c r="C57" s="34"/>
      <c r="F57" s="42"/>
    </row>
    <row r="58" spans="1:6" ht="24" x14ac:dyDescent="0.2">
      <c r="A58" s="6" t="s">
        <v>37</v>
      </c>
      <c r="B58" s="34"/>
      <c r="C58" s="34"/>
    </row>
    <row r="59" spans="1:6" ht="13.5" x14ac:dyDescent="0.2">
      <c r="A59" s="17" t="s">
        <v>61</v>
      </c>
      <c r="B59" s="33">
        <f>SUM(B60:B63)</f>
        <v>71459563.640000001</v>
      </c>
      <c r="C59" s="33">
        <f>SUM(C60:C63)</f>
        <v>29188346.920000002</v>
      </c>
    </row>
    <row r="60" spans="1:6" ht="13.5" x14ac:dyDescent="0.2">
      <c r="A60" s="15" t="s">
        <v>38</v>
      </c>
      <c r="B60" s="34">
        <v>0</v>
      </c>
      <c r="C60" s="34">
        <v>0</v>
      </c>
    </row>
    <row r="61" spans="1:6" ht="13.5" x14ac:dyDescent="0.2">
      <c r="A61" s="15" t="s">
        <v>39</v>
      </c>
      <c r="B61" s="34">
        <v>44770998.259999998</v>
      </c>
      <c r="C61" s="34">
        <v>28948265.920000002</v>
      </c>
      <c r="D61" s="43"/>
    </row>
    <row r="62" spans="1:6" ht="13.5" x14ac:dyDescent="0.2">
      <c r="A62" s="15" t="s">
        <v>40</v>
      </c>
      <c r="B62" s="34">
        <v>0</v>
      </c>
      <c r="C62" s="34">
        <v>0</v>
      </c>
    </row>
    <row r="63" spans="1:6" ht="13.5" x14ac:dyDescent="0.2">
      <c r="A63" s="15" t="s">
        <v>59</v>
      </c>
      <c r="B63" s="34">
        <v>26688565.379999999</v>
      </c>
      <c r="C63" s="34">
        <v>240081</v>
      </c>
    </row>
    <row r="64" spans="1:6" ht="13.5" x14ac:dyDescent="0.2">
      <c r="A64" s="15"/>
      <c r="B64" s="34"/>
      <c r="C64" s="34"/>
    </row>
    <row r="65" spans="1:7" ht="13.5" x14ac:dyDescent="0.2">
      <c r="A65" s="17" t="s">
        <v>62</v>
      </c>
      <c r="B65" s="33">
        <f>SUM(B66:B69)</f>
        <v>120361382.63</v>
      </c>
      <c r="C65" s="33">
        <f>SUM(C66:C69)</f>
        <v>1691058776.3900001</v>
      </c>
    </row>
    <row r="66" spans="1:7" ht="13.5" x14ac:dyDescent="0.2">
      <c r="A66" s="15" t="s">
        <v>44</v>
      </c>
      <c r="B66" s="34">
        <v>0</v>
      </c>
      <c r="C66" s="34">
        <v>0</v>
      </c>
    </row>
    <row r="67" spans="1:7" ht="13.5" x14ac:dyDescent="0.2">
      <c r="A67" s="15" t="s">
        <v>39</v>
      </c>
      <c r="B67" s="34">
        <v>91844360.629999995</v>
      </c>
      <c r="C67" s="34">
        <v>524201244.49000001</v>
      </c>
    </row>
    <row r="68" spans="1:7" ht="13.5" x14ac:dyDescent="0.2">
      <c r="A68" s="15" t="s">
        <v>40</v>
      </c>
      <c r="B68" s="34">
        <v>0</v>
      </c>
      <c r="C68" s="34">
        <v>0</v>
      </c>
    </row>
    <row r="69" spans="1:7" ht="13.5" x14ac:dyDescent="0.2">
      <c r="A69" s="15" t="s">
        <v>60</v>
      </c>
      <c r="B69" s="34">
        <v>28517022</v>
      </c>
      <c r="C69" s="34">
        <v>1166857531.9000001</v>
      </c>
    </row>
    <row r="70" spans="1:7" ht="13.5" x14ac:dyDescent="0.2">
      <c r="A70" s="7"/>
      <c r="B70" s="37"/>
      <c r="C70" s="38"/>
    </row>
    <row r="71" spans="1:7" ht="24" x14ac:dyDescent="0.2">
      <c r="A71" s="7" t="s">
        <v>46</v>
      </c>
      <c r="B71" s="37">
        <f>SUM(B59-B65)</f>
        <v>-48901818.989999995</v>
      </c>
      <c r="C71" s="37">
        <f>SUM(C59-C65)</f>
        <v>-1661870429.47</v>
      </c>
    </row>
    <row r="72" spans="1:7" ht="13.5" x14ac:dyDescent="0.2">
      <c r="A72" s="7"/>
      <c r="B72" s="37"/>
      <c r="C72" s="37"/>
    </row>
    <row r="73" spans="1:7" ht="13.5" x14ac:dyDescent="0.2">
      <c r="A73" s="7"/>
      <c r="B73" s="37"/>
      <c r="C73" s="37"/>
    </row>
    <row r="74" spans="1:7" ht="25.5" x14ac:dyDescent="0.2">
      <c r="A74" s="15" t="s">
        <v>47</v>
      </c>
      <c r="B74" s="41">
        <v>1075531668.1500001</v>
      </c>
      <c r="C74" s="41">
        <v>237377256.97</v>
      </c>
    </row>
    <row r="75" spans="1:7" x14ac:dyDescent="0.2">
      <c r="A75" s="7"/>
      <c r="B75" s="39"/>
      <c r="C75" s="39"/>
    </row>
    <row r="76" spans="1:7" ht="24" x14ac:dyDescent="0.2">
      <c r="A76" s="7" t="s">
        <v>48</v>
      </c>
      <c r="B76" s="39">
        <f>SUM(C77)</f>
        <v>553587649.67999995</v>
      </c>
      <c r="C76" s="39">
        <v>316210392.70999998</v>
      </c>
    </row>
    <row r="77" spans="1:7" ht="24.75" thickBot="1" x14ac:dyDescent="0.25">
      <c r="A77" s="16" t="s">
        <v>49</v>
      </c>
      <c r="B77" s="40">
        <f>SUM(B74+B76)</f>
        <v>1629119317.8299999</v>
      </c>
      <c r="C77" s="40">
        <f>SUM(C74+C76)</f>
        <v>553587649.67999995</v>
      </c>
    </row>
    <row r="79" spans="1:7" ht="45" customHeight="1" x14ac:dyDescent="0.2">
      <c r="A79" s="52" t="s">
        <v>63</v>
      </c>
      <c r="B79" s="52"/>
      <c r="C79" s="52"/>
    </row>
    <row r="80" spans="1:7" ht="15.75" x14ac:dyDescent="0.25">
      <c r="A80" s="12"/>
      <c r="B80" s="51"/>
      <c r="C80" s="51"/>
      <c r="E80" s="11"/>
      <c r="F80" s="11"/>
      <c r="G80" s="11"/>
    </row>
  </sheetData>
  <mergeCells count="3">
    <mergeCell ref="A1:C7"/>
    <mergeCell ref="B80:C80"/>
    <mergeCell ref="A79:C79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2" max="16383" man="1"/>
  </rowBreaks>
  <ignoredErrors>
    <ignoredError sqref="B51:C5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21">
        <v>2017</v>
      </c>
      <c r="D13" s="21">
        <v>2016</v>
      </c>
    </row>
    <row r="14" spans="1:4" x14ac:dyDescent="0.2">
      <c r="A14" s="22" t="s">
        <v>0</v>
      </c>
      <c r="B14" s="22"/>
    </row>
    <row r="15" spans="1:4" x14ac:dyDescent="0.2">
      <c r="A15" s="23" t="s">
        <v>1</v>
      </c>
      <c r="B15" s="23"/>
    </row>
    <row r="16" spans="1:4" x14ac:dyDescent="0.2">
      <c r="A16" s="24" t="s">
        <v>2</v>
      </c>
      <c r="B16" s="24"/>
      <c r="C16" s="18">
        <v>661440698.90999997</v>
      </c>
      <c r="D16" s="18">
        <v>696547760</v>
      </c>
    </row>
    <row r="17" spans="1:4" x14ac:dyDescent="0.2">
      <c r="A17" s="24" t="s">
        <v>3</v>
      </c>
      <c r="B17" s="24"/>
      <c r="C17" s="18">
        <v>418</v>
      </c>
      <c r="D17" s="18">
        <v>17952493</v>
      </c>
    </row>
    <row r="18" spans="1:4" x14ac:dyDescent="0.2">
      <c r="A18" s="24" t="s">
        <v>4</v>
      </c>
      <c r="B18" s="24"/>
      <c r="C18" s="18">
        <v>105366636.29000001</v>
      </c>
      <c r="D18" s="18">
        <v>108727112</v>
      </c>
    </row>
    <row r="19" spans="1:4" x14ac:dyDescent="0.2">
      <c r="A19" s="24" t="s">
        <v>5</v>
      </c>
      <c r="B19" s="24"/>
      <c r="C19" s="18">
        <v>16056874.07</v>
      </c>
      <c r="D19" s="25">
        <v>11491161</v>
      </c>
    </row>
    <row r="20" spans="1:4" x14ac:dyDescent="0.2">
      <c r="A20" s="24" t="s">
        <v>6</v>
      </c>
      <c r="B20" s="24"/>
      <c r="C20" s="18">
        <v>1920115.61</v>
      </c>
      <c r="D20" s="25">
        <v>6991447</v>
      </c>
    </row>
    <row r="21" spans="1:4" ht="25.5" x14ac:dyDescent="0.2">
      <c r="A21" s="24" t="s">
        <v>7</v>
      </c>
      <c r="B21" s="24"/>
      <c r="C21" s="18">
        <v>0</v>
      </c>
      <c r="D21" s="25">
        <v>0</v>
      </c>
    </row>
    <row r="22" spans="1:4" ht="25.5" x14ac:dyDescent="0.2">
      <c r="A22" s="24" t="s">
        <v>8</v>
      </c>
      <c r="B22" s="24"/>
      <c r="C22" s="18">
        <v>0</v>
      </c>
      <c r="D22" s="25">
        <v>0</v>
      </c>
    </row>
    <row r="23" spans="1:4" x14ac:dyDescent="0.2">
      <c r="A23" s="24"/>
      <c r="B23" s="24"/>
      <c r="C23" s="18"/>
      <c r="D23" s="25"/>
    </row>
    <row r="24" spans="1:4" x14ac:dyDescent="0.2">
      <c r="A24" s="26" t="s">
        <v>9</v>
      </c>
      <c r="B24" s="26"/>
      <c r="C24" s="19">
        <v>536597698.20999998</v>
      </c>
      <c r="D24" s="27">
        <v>402911363</v>
      </c>
    </row>
    <row r="25" spans="1:4" x14ac:dyDescent="0.2">
      <c r="A25" s="24" t="s">
        <v>10</v>
      </c>
      <c r="B25" s="24"/>
      <c r="C25" s="25">
        <v>395114239</v>
      </c>
      <c r="D25" s="18">
        <v>276003003</v>
      </c>
    </row>
    <row r="26" spans="1:4" x14ac:dyDescent="0.2">
      <c r="A26" s="24" t="s">
        <v>11</v>
      </c>
      <c r="B26" s="24"/>
      <c r="C26" s="25">
        <v>141549075</v>
      </c>
      <c r="D26" s="18">
        <v>126908360</v>
      </c>
    </row>
    <row r="27" spans="1:4" x14ac:dyDescent="0.2">
      <c r="A27" s="24" t="s">
        <v>12</v>
      </c>
      <c r="B27" s="24"/>
      <c r="C27" s="25">
        <v>-65616</v>
      </c>
      <c r="D27" s="18">
        <v>0</v>
      </c>
    </row>
    <row r="28" spans="1:4" x14ac:dyDescent="0.2">
      <c r="A28" s="24"/>
      <c r="B28" s="24"/>
      <c r="C28" s="25"/>
      <c r="D28" s="18"/>
    </row>
    <row r="29" spans="1:4" x14ac:dyDescent="0.2">
      <c r="A29" s="26" t="s">
        <v>13</v>
      </c>
      <c r="B29" s="26"/>
      <c r="C29" s="27">
        <v>3600</v>
      </c>
      <c r="D29" s="27">
        <v>10927277</v>
      </c>
    </row>
    <row r="30" spans="1:4" ht="25.5" x14ac:dyDescent="0.2">
      <c r="A30" s="24" t="s">
        <v>14</v>
      </c>
      <c r="B30" s="24"/>
      <c r="C30" s="25">
        <v>0</v>
      </c>
      <c r="D30" s="18">
        <v>0</v>
      </c>
    </row>
    <row r="31" spans="1:4" x14ac:dyDescent="0.2">
      <c r="A31" s="24" t="s">
        <v>15</v>
      </c>
      <c r="B31" s="24"/>
      <c r="C31" s="25">
        <v>0</v>
      </c>
      <c r="D31" s="18">
        <v>10700000</v>
      </c>
    </row>
    <row r="32" spans="1:4" x14ac:dyDescent="0.2">
      <c r="A32" s="24" t="s">
        <v>16</v>
      </c>
      <c r="B32" s="24"/>
      <c r="C32" s="25">
        <v>0</v>
      </c>
      <c r="D32" s="18">
        <v>208880</v>
      </c>
    </row>
    <row r="33" spans="1:4" x14ac:dyDescent="0.2">
      <c r="A33" s="24" t="s">
        <v>17</v>
      </c>
      <c r="B33" s="24"/>
      <c r="C33" s="25">
        <v>3600</v>
      </c>
      <c r="D33" s="18">
        <v>18397</v>
      </c>
    </row>
    <row r="34" spans="1:4" x14ac:dyDescent="0.2">
      <c r="A34" s="24" t="s">
        <v>18</v>
      </c>
      <c r="B34" s="24"/>
      <c r="C34" s="25">
        <v>0</v>
      </c>
      <c r="D34" s="18">
        <v>0</v>
      </c>
    </row>
    <row r="35" spans="1:4" x14ac:dyDescent="0.2">
      <c r="A35" s="24"/>
      <c r="B35" s="24"/>
      <c r="C35" s="25"/>
      <c r="D35" s="18"/>
    </row>
    <row r="36" spans="1:4" x14ac:dyDescent="0.2">
      <c r="A36" s="24" t="s">
        <v>19</v>
      </c>
      <c r="B36" s="24"/>
      <c r="C36" s="25">
        <v>0</v>
      </c>
      <c r="D36" s="25">
        <v>2599539</v>
      </c>
    </row>
    <row r="37" spans="1:4" x14ac:dyDescent="0.2">
      <c r="D37" s="25"/>
    </row>
    <row r="38" spans="1:4" x14ac:dyDescent="0.2">
      <c r="A38" s="28" t="s">
        <v>20</v>
      </c>
      <c r="B38" s="28"/>
    </row>
    <row r="39" spans="1:4" x14ac:dyDescent="0.2">
      <c r="A39" s="24" t="s">
        <v>21</v>
      </c>
      <c r="B39" s="24"/>
      <c r="C39" s="18">
        <v>437962788.37</v>
      </c>
      <c r="D39" s="25">
        <v>414976535</v>
      </c>
    </row>
    <row r="40" spans="1:4" x14ac:dyDescent="0.2">
      <c r="A40" s="24" t="s">
        <v>22</v>
      </c>
      <c r="B40" s="24"/>
      <c r="C40" s="18">
        <v>21899884.59</v>
      </c>
      <c r="D40" s="25">
        <v>25620193</v>
      </c>
    </row>
    <row r="41" spans="1:4" x14ac:dyDescent="0.2">
      <c r="A41" s="24" t="s">
        <v>23</v>
      </c>
      <c r="B41" s="24"/>
      <c r="C41" s="18">
        <v>163186731.08000001</v>
      </c>
      <c r="D41" s="25">
        <v>66992322</v>
      </c>
    </row>
    <row r="42" spans="1:4" x14ac:dyDescent="0.2">
      <c r="A42" s="24"/>
      <c r="B42" s="24"/>
      <c r="C42" s="18"/>
      <c r="D42" s="25"/>
    </row>
    <row r="43" spans="1:4" x14ac:dyDescent="0.2">
      <c r="A43" s="26" t="s">
        <v>13</v>
      </c>
      <c r="B43" s="26"/>
      <c r="C43" s="19">
        <v>175687322.75</v>
      </c>
      <c r="D43" s="27">
        <v>138914231</v>
      </c>
    </row>
    <row r="44" spans="1:4" ht="25.5" x14ac:dyDescent="0.2">
      <c r="A44" s="24" t="s">
        <v>14</v>
      </c>
      <c r="B44" s="24"/>
      <c r="C44" s="25">
        <v>0</v>
      </c>
      <c r="D44" s="25">
        <v>0</v>
      </c>
    </row>
    <row r="45" spans="1:4" x14ac:dyDescent="0.2">
      <c r="A45" s="24" t="s">
        <v>15</v>
      </c>
      <c r="B45" s="24"/>
      <c r="C45" s="25">
        <v>143749998.75999999</v>
      </c>
      <c r="D45" s="25">
        <v>124170924</v>
      </c>
    </row>
    <row r="46" spans="1:4" x14ac:dyDescent="0.2">
      <c r="A46" s="24" t="s">
        <v>16</v>
      </c>
      <c r="B46" s="24"/>
      <c r="C46" s="25">
        <v>0</v>
      </c>
      <c r="D46" s="25">
        <v>0</v>
      </c>
    </row>
    <row r="47" spans="1:4" x14ac:dyDescent="0.2">
      <c r="A47" s="24" t="s">
        <v>17</v>
      </c>
      <c r="B47" s="24"/>
      <c r="C47" s="25">
        <v>2213487</v>
      </c>
      <c r="D47" s="25">
        <v>5168994</v>
      </c>
    </row>
    <row r="48" spans="1:4" x14ac:dyDescent="0.2">
      <c r="A48" s="24" t="s">
        <v>18</v>
      </c>
      <c r="B48" s="24"/>
      <c r="C48" s="25">
        <v>0</v>
      </c>
      <c r="D48" s="25">
        <v>0</v>
      </c>
    </row>
    <row r="49" spans="1:4" ht="25.5" x14ac:dyDescent="0.2">
      <c r="A49" s="24" t="s">
        <v>24</v>
      </c>
      <c r="B49" s="24"/>
      <c r="C49" s="25">
        <v>0</v>
      </c>
      <c r="D49" s="25">
        <v>0</v>
      </c>
    </row>
    <row r="50" spans="1:4" x14ac:dyDescent="0.2">
      <c r="A50" s="24" t="s">
        <v>25</v>
      </c>
      <c r="B50" s="24"/>
      <c r="C50" s="25">
        <v>0</v>
      </c>
      <c r="D50" s="25">
        <v>0</v>
      </c>
    </row>
    <row r="51" spans="1:4" x14ac:dyDescent="0.2">
      <c r="A51" s="24" t="s">
        <v>26</v>
      </c>
      <c r="B51" s="24"/>
      <c r="C51" s="25">
        <v>26723836.989999998</v>
      </c>
      <c r="D51" s="25">
        <v>9574313</v>
      </c>
    </row>
    <row r="52" spans="1:4" x14ac:dyDescent="0.2">
      <c r="A52" s="24" t="s">
        <v>27</v>
      </c>
      <c r="B52" s="24"/>
      <c r="C52" s="25">
        <v>3000000</v>
      </c>
      <c r="D52" s="25">
        <v>0</v>
      </c>
    </row>
    <row r="53" spans="1:4" x14ac:dyDescent="0.2">
      <c r="A53" s="24"/>
      <c r="B53" s="24"/>
      <c r="C53" s="25"/>
      <c r="D53" s="25"/>
    </row>
    <row r="54" spans="1:4" x14ac:dyDescent="0.2">
      <c r="A54" s="26" t="s">
        <v>9</v>
      </c>
      <c r="B54" s="26"/>
      <c r="C54" s="27">
        <v>0</v>
      </c>
      <c r="D54" s="27">
        <v>0</v>
      </c>
    </row>
    <row r="55" spans="1:4" x14ac:dyDescent="0.2">
      <c r="A55" s="24" t="s">
        <v>10</v>
      </c>
      <c r="B55" s="24"/>
      <c r="C55" s="25">
        <v>0</v>
      </c>
      <c r="D55" s="25">
        <v>0</v>
      </c>
    </row>
    <row r="56" spans="1:4" x14ac:dyDescent="0.2">
      <c r="A56" s="24" t="s">
        <v>11</v>
      </c>
      <c r="B56" s="24"/>
      <c r="C56" s="25">
        <v>0</v>
      </c>
      <c r="D56" s="25">
        <v>0</v>
      </c>
    </row>
    <row r="57" spans="1:4" x14ac:dyDescent="0.2">
      <c r="A57" s="24" t="s">
        <v>12</v>
      </c>
      <c r="B57" s="24"/>
      <c r="C57" s="25">
        <v>0</v>
      </c>
      <c r="D57" s="25">
        <v>0</v>
      </c>
    </row>
    <row r="58" spans="1:4" x14ac:dyDescent="0.2">
      <c r="A58" s="24"/>
      <c r="B58" s="24"/>
      <c r="C58" s="25"/>
      <c r="D58" s="25"/>
    </row>
    <row r="59" spans="1:4" x14ac:dyDescent="0.2">
      <c r="A59" s="24" t="s">
        <v>28</v>
      </c>
      <c r="B59" s="24"/>
      <c r="C59" s="25">
        <v>0</v>
      </c>
      <c r="D59" s="25">
        <v>0</v>
      </c>
    </row>
    <row r="60" spans="1:4" x14ac:dyDescent="0.2">
      <c r="D60" s="29"/>
    </row>
    <row r="61" spans="1:4" x14ac:dyDescent="0.2">
      <c r="A61" s="22" t="s">
        <v>29</v>
      </c>
      <c r="B61" s="22"/>
      <c r="C61" s="29">
        <v>522649314.30000001</v>
      </c>
      <c r="D61" s="29">
        <v>612244870</v>
      </c>
    </row>
    <row r="62" spans="1:4" x14ac:dyDescent="0.2">
      <c r="D62" s="25"/>
    </row>
    <row r="63" spans="1:4" x14ac:dyDescent="0.2">
      <c r="A63" s="22" t="s">
        <v>30</v>
      </c>
      <c r="B63" s="22"/>
      <c r="D63" s="25"/>
    </row>
    <row r="64" spans="1:4" x14ac:dyDescent="0.2">
      <c r="A64" s="22"/>
      <c r="B64" s="22"/>
      <c r="D64" s="25"/>
    </row>
    <row r="65" spans="1:4" x14ac:dyDescent="0.2">
      <c r="A65" s="23" t="s">
        <v>1</v>
      </c>
      <c r="B65" s="23"/>
      <c r="D65" s="25"/>
    </row>
    <row r="66" spans="1:4" x14ac:dyDescent="0.2">
      <c r="A66" s="24" t="s">
        <v>31</v>
      </c>
      <c r="B66" s="24"/>
      <c r="C66" s="18">
        <v>-11206803.85</v>
      </c>
      <c r="D66" s="25">
        <v>0</v>
      </c>
    </row>
    <row r="67" spans="1:4" x14ac:dyDescent="0.2">
      <c r="A67" s="24" t="s">
        <v>32</v>
      </c>
      <c r="B67" s="24"/>
      <c r="C67" s="18">
        <v>0</v>
      </c>
      <c r="D67" s="25">
        <v>0</v>
      </c>
    </row>
    <row r="68" spans="1:4" x14ac:dyDescent="0.2">
      <c r="A68" s="24" t="s">
        <v>33</v>
      </c>
      <c r="B68" s="24"/>
      <c r="C68" s="18">
        <v>0</v>
      </c>
      <c r="D68" s="25">
        <v>0</v>
      </c>
    </row>
    <row r="70" spans="1:4" x14ac:dyDescent="0.2">
      <c r="A70" s="28" t="s">
        <v>20</v>
      </c>
      <c r="B70" s="28"/>
    </row>
    <row r="71" spans="1:4" x14ac:dyDescent="0.2">
      <c r="A71" s="24" t="s">
        <v>34</v>
      </c>
      <c r="B71" s="24"/>
      <c r="C71" s="18">
        <v>1463118.98</v>
      </c>
      <c r="D71" s="25">
        <v>3438226</v>
      </c>
    </row>
    <row r="72" spans="1:4" x14ac:dyDescent="0.2">
      <c r="A72" s="24" t="s">
        <v>35</v>
      </c>
      <c r="B72" s="24"/>
      <c r="C72" s="18">
        <v>114787941.11</v>
      </c>
      <c r="D72" s="25">
        <v>12087975</v>
      </c>
    </row>
    <row r="73" spans="1:4" x14ac:dyDescent="0.2">
      <c r="A73" s="24" t="s">
        <v>33</v>
      </c>
      <c r="B73" s="24"/>
      <c r="C73" s="18">
        <v>3737627.11</v>
      </c>
      <c r="D73" s="25">
        <v>0</v>
      </c>
    </row>
    <row r="75" spans="1:4" x14ac:dyDescent="0.2">
      <c r="A75" s="22" t="s">
        <v>36</v>
      </c>
      <c r="B75" s="22"/>
      <c r="C75" s="29">
        <v>-131195491.05</v>
      </c>
      <c r="D75" s="29">
        <v>-15526200</v>
      </c>
    </row>
    <row r="77" spans="1:4" x14ac:dyDescent="0.2">
      <c r="A77" s="22" t="s">
        <v>37</v>
      </c>
      <c r="B77" s="22"/>
    </row>
    <row r="78" spans="1:4" x14ac:dyDescent="0.2">
      <c r="A78" s="22"/>
      <c r="B78" s="22"/>
    </row>
    <row r="79" spans="1:4" x14ac:dyDescent="0.2">
      <c r="A79" s="23" t="s">
        <v>1</v>
      </c>
      <c r="B79" s="23"/>
    </row>
    <row r="80" spans="1:4" x14ac:dyDescent="0.2">
      <c r="A80" s="24" t="s">
        <v>38</v>
      </c>
      <c r="B80" s="24"/>
      <c r="C80" s="18">
        <v>30362420</v>
      </c>
      <c r="D80" s="25">
        <v>0</v>
      </c>
    </row>
    <row r="81" spans="1:4" x14ac:dyDescent="0.2">
      <c r="A81" s="24" t="s">
        <v>39</v>
      </c>
      <c r="B81" s="24"/>
      <c r="C81" s="18">
        <v>30362420</v>
      </c>
      <c r="D81" s="25">
        <v>0</v>
      </c>
    </row>
    <row r="82" spans="1:4" x14ac:dyDescent="0.2">
      <c r="A82" s="24" t="s">
        <v>40</v>
      </c>
      <c r="B82" s="24"/>
      <c r="C82" s="18">
        <v>0</v>
      </c>
      <c r="D82" s="25">
        <v>0</v>
      </c>
    </row>
    <row r="83" spans="1:4" x14ac:dyDescent="0.2">
      <c r="A83" s="24" t="s">
        <v>41</v>
      </c>
      <c r="B83" s="24"/>
      <c r="C83" s="18">
        <v>1715503414.52</v>
      </c>
      <c r="D83" s="25">
        <v>0</v>
      </c>
    </row>
    <row r="84" spans="1:4" x14ac:dyDescent="0.2">
      <c r="A84" s="24" t="s">
        <v>42</v>
      </c>
      <c r="B84" s="24"/>
      <c r="C84" s="18">
        <v>1565893642.4400001</v>
      </c>
      <c r="D84" s="25">
        <v>0</v>
      </c>
    </row>
    <row r="86" spans="1:4" x14ac:dyDescent="0.2">
      <c r="A86" s="28" t="s">
        <v>20</v>
      </c>
      <c r="B86" s="28"/>
    </row>
    <row r="87" spans="1:4" x14ac:dyDescent="0.2">
      <c r="A87" s="24" t="s">
        <v>43</v>
      </c>
      <c r="B87" s="24"/>
      <c r="C87" s="18">
        <v>1627002711.8499999</v>
      </c>
      <c r="D87" s="25">
        <v>0</v>
      </c>
    </row>
    <row r="88" spans="1:4" x14ac:dyDescent="0.2">
      <c r="A88" s="24" t="s">
        <v>44</v>
      </c>
      <c r="B88" s="24"/>
      <c r="C88" s="18">
        <v>35101735.060000002</v>
      </c>
      <c r="D88" s="25">
        <v>9968441</v>
      </c>
    </row>
    <row r="89" spans="1:4" x14ac:dyDescent="0.2">
      <c r="A89" s="24" t="s">
        <v>39</v>
      </c>
      <c r="B89" s="24"/>
      <c r="C89" s="18">
        <v>35101735.060000002</v>
      </c>
      <c r="D89" s="25">
        <v>0</v>
      </c>
    </row>
    <row r="90" spans="1:4" x14ac:dyDescent="0.2">
      <c r="A90" s="24" t="s">
        <v>40</v>
      </c>
      <c r="B90" s="24"/>
      <c r="C90" s="18">
        <v>0</v>
      </c>
      <c r="D90" s="25">
        <v>0</v>
      </c>
    </row>
    <row r="91" spans="1:4" x14ac:dyDescent="0.2">
      <c r="A91" s="24" t="s">
        <v>45</v>
      </c>
      <c r="B91" s="24"/>
      <c r="C91" s="18">
        <v>1937634946.1300001</v>
      </c>
      <c r="D91" s="25">
        <v>0</v>
      </c>
    </row>
    <row r="93" spans="1:4" ht="24" x14ac:dyDescent="0.2">
      <c r="A93" s="22" t="s">
        <v>46</v>
      </c>
      <c r="B93" s="22"/>
      <c r="C93" s="29">
        <v>-287979916.07999998</v>
      </c>
      <c r="D93" s="29">
        <v>-9968441</v>
      </c>
    </row>
    <row r="95" spans="1:4" ht="24" x14ac:dyDescent="0.2">
      <c r="A95" s="22" t="s">
        <v>47</v>
      </c>
      <c r="B95" s="22"/>
      <c r="C95" s="29">
        <v>103473907.17</v>
      </c>
      <c r="D95" s="29">
        <v>586750229</v>
      </c>
    </row>
    <row r="96" spans="1:4" x14ac:dyDescent="0.2">
      <c r="A96" s="22"/>
      <c r="B96" s="22"/>
      <c r="C96" s="29"/>
      <c r="D96" s="29"/>
    </row>
    <row r="97" spans="1:4" x14ac:dyDescent="0.2">
      <c r="A97" s="22" t="s">
        <v>48</v>
      </c>
      <c r="B97" s="22"/>
      <c r="C97" s="29">
        <v>1265735325.76</v>
      </c>
      <c r="D97" s="30">
        <v>676336345</v>
      </c>
    </row>
    <row r="98" spans="1:4" x14ac:dyDescent="0.2">
      <c r="A98" s="22" t="s">
        <v>49</v>
      </c>
      <c r="B98" s="22"/>
      <c r="C98" s="29">
        <v>1355690166.3800001</v>
      </c>
      <c r="D98" s="30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 2020</vt:lpstr>
      <vt:lpstr>Hoja1</vt:lpstr>
      <vt:lpstr>'ENERO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cgloria</cp:lastModifiedBy>
  <cp:lastPrinted>2020-03-18T00:23:45Z</cp:lastPrinted>
  <dcterms:created xsi:type="dcterms:W3CDTF">2017-05-28T18:17:58Z</dcterms:created>
  <dcterms:modified xsi:type="dcterms:W3CDTF">2020-03-25T20:07:50Z</dcterms:modified>
</cp:coreProperties>
</file>