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0" windowWidth="20730" windowHeight="11040"/>
  </bookViews>
  <sheets>
    <sheet name="Desarrollo Urbano 2019" sheetId="1" r:id="rId1"/>
  </sheets>
  <definedNames>
    <definedName name="_xlnm.Print_Area" localSheetId="0">'Desarrollo Urbano 2019'!$A$1:$T$67</definedName>
  </definedNames>
  <calcPr calcId="145621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R18" i="1" l="1"/>
  <c r="R15" i="1"/>
  <c r="R14" i="1"/>
  <c r="R12" i="1"/>
  <c r="R11" i="1"/>
  <c r="R10" i="1"/>
  <c r="R9" i="1"/>
  <c r="R7" i="1"/>
  <c r="R17" i="1"/>
  <c r="R16" i="1"/>
  <c r="M22" i="1"/>
  <c r="N22" i="1"/>
  <c r="O22" i="1"/>
  <c r="P22" i="1"/>
  <c r="Q22" i="1"/>
  <c r="L22" i="1"/>
  <c r="R19" i="1"/>
  <c r="S19" i="1"/>
  <c r="S18" i="1"/>
  <c r="F22" i="1"/>
  <c r="G22" i="1"/>
  <c r="H22" i="1"/>
  <c r="I22" i="1"/>
  <c r="J22" i="1"/>
  <c r="K22" i="1"/>
  <c r="E22" i="1"/>
  <c r="D22" i="1"/>
  <c r="R8" i="1"/>
  <c r="S8" i="1"/>
  <c r="R13" i="1"/>
  <c r="S13" i="1"/>
  <c r="R20" i="1"/>
  <c r="S20" i="1"/>
  <c r="R21" i="1"/>
  <c r="S21" i="1"/>
  <c r="S9" i="1"/>
  <c r="S11" i="1"/>
  <c r="S15" i="1"/>
  <c r="S17" i="1"/>
  <c r="S12" i="1"/>
  <c r="S7" i="1"/>
  <c r="S16" i="1"/>
  <c r="S10" i="1"/>
  <c r="S14" i="1"/>
</calcChain>
</file>

<file path=xl/sharedStrings.xml><?xml version="1.0" encoding="utf-8"?>
<sst xmlns="http://schemas.openxmlformats.org/spreadsheetml/2006/main" count="62" uniqueCount="34">
  <si>
    <t>AYUNTAMIENTO DE ZAPOPAN, JALISCO</t>
  </si>
  <si>
    <t>DIRECCIÓN DE TRANSPARENCIA Y BUENAS PRÁCTICAS</t>
  </si>
  <si>
    <t>COMISIÓN EDILICIA DE DESARROLLO URBANO</t>
  </si>
  <si>
    <t>NOMBRE DE REGIDOR (A)</t>
  </si>
  <si>
    <t>CARGO</t>
  </si>
  <si>
    <t>FRACCIÓN PARTIDISTA</t>
  </si>
  <si>
    <t>Porcentaje de Asistencia por regidor</t>
  </si>
  <si>
    <t>Presidente</t>
  </si>
  <si>
    <t>MC</t>
  </si>
  <si>
    <t>Integrante</t>
  </si>
  <si>
    <t>PRI</t>
  </si>
  <si>
    <t>PAN</t>
  </si>
  <si>
    <t>% TOTAL DE ASISTENCIA POR SESIÓN</t>
  </si>
  <si>
    <t>Total de Asistencia por Regidor</t>
  </si>
  <si>
    <t>ABEL OCTAVIO SALGADO PEÑA</t>
  </si>
  <si>
    <t>MORENA</t>
  </si>
  <si>
    <t>JOSÉ HIRAM TORRES SALCEDO</t>
  </si>
  <si>
    <t>ANA CECILIA PINEDA VALENZUELA</t>
  </si>
  <si>
    <t>JOSÉ ANTONIO DE LA TORRE BRAVO</t>
  </si>
  <si>
    <t>RAFAEL MARTÍNEZ RAMÍREZ</t>
  </si>
  <si>
    <t>MÓNICA PAOLA MAGAÑA MENDOZA</t>
  </si>
  <si>
    <t>SERGIO BARRERA SEPÚLVEDA</t>
  </si>
  <si>
    <t>DENISSE DURAN GUTIÉRREZ</t>
  </si>
  <si>
    <t>GRACIELA DE OBALDÍA ESCALANTE</t>
  </si>
  <si>
    <t>IVÁN RICARDO CHÁVEZ GÓMEZ</t>
  </si>
  <si>
    <t>LAURA GABRIELA CÁRDENAS RODRÍGUEZ</t>
  </si>
  <si>
    <t>MIGUEL SAINZ LOYOLA</t>
  </si>
  <si>
    <t>ESTADÍSTICA DE ASISTENCIA COMISIONES EDILICIAS 2019</t>
  </si>
  <si>
    <t>MARCELA PARAMO ORTEGA</t>
  </si>
  <si>
    <t xml:space="preserve">No formaba parte de la comisión </t>
  </si>
  <si>
    <t>OSCAR JAVIER RAMÍREZ CASTELLANOS</t>
  </si>
  <si>
    <t>A partir del 31 de Enero de 2019, dejo de formar parte de la Comisión</t>
  </si>
  <si>
    <t>CARLOS GERARDO MARTÍNEZ DOMÍNGUEZ/ HUGO RODRÍGUEZ DÍAZ</t>
  </si>
  <si>
    <t>A partir del 13 de septiembre del 2019 dejo de formar parte de la comisión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</si>
</sst>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name val="Century Gothic"/>
      <family val="2"/>
    </font>
    <font>
      <sz val="8"/>
      <name val="Century Gothic"/>
      <family val="2"/>
    </font>
    <font>
      <sz val="8"/>
      <color theme="1"/>
      <name val="Century Gothic"/>
      <family val="2"/>
    </font>
    <font>
      <sz val="9"/>
      <color theme="1"/>
      <name val="Arial"/>
      <family val="2"/>
    </font>
    <font>
      <b/>
      <sz val="14"/>
      <color theme="1"/>
      <name val="Century Gothic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7" fillId="0" borderId="0" applyNumberFormat="0" applyFill="0" applyBorder="0" applyAlignment="0" applyProtection="0"/>
  </cellStyleXfs>
  <cellXfs count="30">
    <xf numFmtId="0" fontId="0" fillId="0" borderId="0" xfId="0"/>
    <xf numFmtId="0" fontId="1" fillId="0" borderId="0" xfId="0" applyFont="1"/>
    <xf numFmtId="14" fontId="2" fillId="4" borderId="6" xfId="0" applyNumberFormat="1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1" fontId="2" fillId="0" borderId="6" xfId="0" applyNumberFormat="1" applyFont="1" applyBorder="1" applyAlignment="1">
      <alignment horizontal="center" vertical="center"/>
    </xf>
    <xf numFmtId="1" fontId="3" fillId="0" borderId="6" xfId="0" applyNumberFormat="1" applyFont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0" fontId="3" fillId="0" borderId="7" xfId="0" applyFont="1" applyFill="1" applyBorder="1" applyAlignment="1">
      <alignment horizontal="center" vertical="top" wrapText="1"/>
    </xf>
    <xf numFmtId="0" fontId="4" fillId="0" borderId="6" xfId="0" applyFont="1" applyFill="1" applyBorder="1" applyAlignment="1">
      <alignment vertical="center"/>
    </xf>
    <xf numFmtId="0" fontId="3" fillId="0" borderId="6" xfId="2" applyFont="1" applyFill="1" applyBorder="1" applyAlignment="1">
      <alignment horizontal="center" vertical="center"/>
    </xf>
    <xf numFmtId="0" fontId="4" fillId="2" borderId="6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8" fillId="0" borderId="10" xfId="2" applyFont="1" applyFill="1" applyBorder="1" applyAlignment="1">
      <alignment horizontal="center" vertical="center" wrapText="1"/>
    </xf>
    <xf numFmtId="0" fontId="8" fillId="0" borderId="11" xfId="2" applyFont="1" applyFill="1" applyBorder="1" applyAlignment="1">
      <alignment horizontal="center" vertical="center" wrapText="1"/>
    </xf>
    <xf numFmtId="0" fontId="8" fillId="0" borderId="7" xfId="2" applyFont="1" applyFill="1" applyBorder="1" applyAlignment="1">
      <alignment horizontal="center" vertical="center" wrapText="1"/>
    </xf>
    <xf numFmtId="0" fontId="8" fillId="0" borderId="10" xfId="2" applyFont="1" applyFill="1" applyBorder="1" applyAlignment="1">
      <alignment horizontal="center" vertical="center"/>
    </xf>
    <xf numFmtId="0" fontId="8" fillId="0" borderId="11" xfId="2" applyFont="1" applyFill="1" applyBorder="1" applyAlignment="1">
      <alignment horizontal="center" vertical="center"/>
    </xf>
  </cellXfs>
  <cellStyles count="3">
    <cellStyle name="Hipervínculo" xfId="2" builtinId="8"/>
    <cellStyle name="Normal" xfId="0" builtinId="0"/>
    <cellStyle name="Normal 4" xfId="1"/>
  </cellStyles>
  <dxfs count="0"/>
  <tableStyles count="0" defaultTableStyle="TableStyleMedium9" defaultPivotStyle="PivotStyleLight16"/>
  <colors>
    <mruColors>
      <color rgb="FFCA2D1C"/>
      <color rgb="FFE46D0A"/>
      <color rgb="FFC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 algn="r">
              <a:defRPr/>
            </a:pPr>
            <a:r>
              <a:rPr lang="es-MX" sz="1000" b="1" i="0" baseline="0">
                <a:effectLst/>
                <a:latin typeface="Century Gothic" pitchFamily="34" charset="0"/>
              </a:rPr>
              <a:t>ASISTENCIA </a:t>
            </a:r>
            <a:endParaRPr lang="es-MX" sz="1000">
              <a:effectLst/>
              <a:latin typeface="Century Gothic" pitchFamily="34" charset="0"/>
            </a:endParaRPr>
          </a:p>
          <a:p>
            <a:pPr algn="r">
              <a:defRPr/>
            </a:pPr>
            <a:r>
              <a:rPr lang="es-MX" sz="1000" b="1" i="0" baseline="0">
                <a:effectLst/>
                <a:latin typeface="Century Gothic" pitchFamily="34" charset="0"/>
              </a:rPr>
              <a:t>COMISIÓN EDILICIA DE DESARROLLO URBANO</a:t>
            </a:r>
            <a:endParaRPr lang="es-MX" sz="1000">
              <a:effectLst/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0.73448776509388614"/>
          <c:y val="2.218352232433341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32276469321600881"/>
          <c:y val="0.13890566771067542"/>
          <c:w val="0.65082505485040532"/>
          <c:h val="0.7292845836431496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E46D0A"/>
            </a:solidFill>
            <a:ln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0-9554-43C2-8EB1-5C11C6235AD5}"/>
              </c:ext>
            </c:extLst>
          </c:dPt>
          <c:dPt>
            <c:idx val="1"/>
            <c:invertIfNegative val="0"/>
            <c:bubble3D val="0"/>
            <c:spPr>
              <a:solidFill>
                <a:srgbClr val="CA2D1C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9554-43C2-8EB1-5C11C6235AD5}"/>
              </c:ext>
            </c:extLst>
          </c:dPt>
          <c:dPt>
            <c:idx val="2"/>
            <c:invertIfNegative val="0"/>
            <c:bubble3D val="0"/>
            <c:spPr>
              <a:solidFill>
                <a:srgbClr val="CA2D1C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9554-43C2-8EB1-5C11C6235AD5}"/>
              </c:ext>
            </c:extLst>
          </c:dPt>
          <c:dPt>
            <c:idx val="3"/>
            <c:invertIfNegative val="0"/>
            <c:bubble3D val="0"/>
            <c:spPr>
              <a:solidFill>
                <a:srgbClr val="CA2D1C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9554-43C2-8EB1-5C11C6235AD5}"/>
              </c:ext>
            </c:extLst>
          </c:dPt>
          <c:dPt>
            <c:idx val="4"/>
            <c:invertIfNegative val="0"/>
            <c:bubble3D val="0"/>
            <c:spPr>
              <a:solidFill>
                <a:srgbClr val="0070C0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9554-43C2-8EB1-5C11C6235AD5}"/>
              </c:ext>
            </c:extLst>
          </c:dPt>
          <c:dPt>
            <c:idx val="5"/>
            <c:invertIfNegative val="0"/>
            <c:bubble3D val="0"/>
            <c:spPr>
              <a:solidFill>
                <a:srgbClr val="0070C0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9554-43C2-8EB1-5C11C6235AD5}"/>
              </c:ext>
            </c:extLst>
          </c:dPt>
          <c:dPt>
            <c:idx val="6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6-9554-43C2-8EB1-5C11C6235AD5}"/>
              </c:ext>
            </c:extLst>
          </c:dPt>
          <c:dPt>
            <c:idx val="7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7-9554-43C2-8EB1-5C11C6235AD5}"/>
              </c:ext>
            </c:extLst>
          </c:dPt>
          <c:dPt>
            <c:idx val="8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11-434B-FA4C-9248-1CD3D9447189}"/>
              </c:ext>
            </c:extLst>
          </c:dPt>
          <c:cat>
            <c:strRef>
              <c:f>'Desarrollo Urbano 2019'!$A$7:$A$21</c:f>
              <c:strCache>
                <c:ptCount val="15"/>
                <c:pt idx="0">
                  <c:v>ABEL OCTAVIO SALGADO PEÑA</c:v>
                </c:pt>
                <c:pt idx="1">
                  <c:v>CARLOS GERARDO MARTÍNEZ DOMÍNGUEZ/ HUGO RODRÍGUEZ DÍAZ</c:v>
                </c:pt>
                <c:pt idx="2">
                  <c:v>JOSÉ HIRAM TORRES SALCEDO</c:v>
                </c:pt>
                <c:pt idx="3">
                  <c:v>DENISSE DURAN GUTIÉRREZ</c:v>
                </c:pt>
                <c:pt idx="4">
                  <c:v>ANA CECILIA PINEDA VALENZUELA</c:v>
                </c:pt>
                <c:pt idx="5">
                  <c:v>JOSÉ ANTONIO DE LA TORRE BRAVO</c:v>
                </c:pt>
                <c:pt idx="6">
                  <c:v>GRACIELA DE OBALDÍA ESCALANTE</c:v>
                </c:pt>
                <c:pt idx="7">
                  <c:v>RAFAEL MARTÍNEZ RAMÍREZ</c:v>
                </c:pt>
                <c:pt idx="8">
                  <c:v>MIGUEL SAINZ LOYOLA</c:v>
                </c:pt>
                <c:pt idx="9">
                  <c:v>SERGIO BARRERA SEPÚLVEDA</c:v>
                </c:pt>
                <c:pt idx="10">
                  <c:v>LAURA GABRIELA CÁRDENAS RODRÍGUEZ</c:v>
                </c:pt>
                <c:pt idx="11">
                  <c:v>MARCELA PARAMO ORTEGA</c:v>
                </c:pt>
                <c:pt idx="12">
                  <c:v>OSCAR JAVIER RAMÍREZ CASTELLANOS</c:v>
                </c:pt>
                <c:pt idx="13">
                  <c:v>MÓNICA PAOLA MAGAÑA MENDOZA</c:v>
                </c:pt>
                <c:pt idx="14">
                  <c:v>IVÁN RICARDO CHÁVEZ GÓMEZ</c:v>
                </c:pt>
              </c:strCache>
            </c:strRef>
          </c:cat>
          <c:val>
            <c:numRef>
              <c:f>'Desarrollo Urbano 2019'!$R$7:$R$21</c:f>
              <c:numCache>
                <c:formatCode>General</c:formatCode>
                <c:ptCount val="15"/>
                <c:pt idx="0">
                  <c:v>14</c:v>
                </c:pt>
                <c:pt idx="1">
                  <c:v>7</c:v>
                </c:pt>
                <c:pt idx="2">
                  <c:v>11</c:v>
                </c:pt>
                <c:pt idx="3">
                  <c:v>11</c:v>
                </c:pt>
                <c:pt idx="4">
                  <c:v>14</c:v>
                </c:pt>
                <c:pt idx="5">
                  <c:v>14</c:v>
                </c:pt>
                <c:pt idx="6">
                  <c:v>8</c:v>
                </c:pt>
                <c:pt idx="7">
                  <c:v>8</c:v>
                </c:pt>
                <c:pt idx="8">
                  <c:v>14</c:v>
                </c:pt>
                <c:pt idx="9">
                  <c:v>12</c:v>
                </c:pt>
                <c:pt idx="10">
                  <c:v>13</c:v>
                </c:pt>
                <c:pt idx="11">
                  <c:v>13</c:v>
                </c:pt>
                <c:pt idx="12">
                  <c:v>4</c:v>
                </c:pt>
                <c:pt idx="13">
                  <c:v>6</c:v>
                </c:pt>
                <c:pt idx="14">
                  <c:v>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9554-43C2-8EB1-5C11C6235A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877952"/>
        <c:axId val="97039488"/>
      </c:barChart>
      <c:catAx>
        <c:axId val="9687795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MX"/>
          </a:p>
        </c:txPr>
        <c:crossAx val="97039488"/>
        <c:crosses val="autoZero"/>
        <c:auto val="1"/>
        <c:lblAlgn val="ctr"/>
        <c:lblOffset val="100"/>
        <c:tickLblSkip val="1"/>
        <c:noMultiLvlLbl val="0"/>
      </c:catAx>
      <c:valAx>
        <c:axId val="97039488"/>
        <c:scaling>
          <c:orientation val="minMax"/>
          <c:max val="10"/>
          <c:min val="0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96877952"/>
        <c:crosses val="autoZero"/>
        <c:crossBetween val="between"/>
        <c:majorUnit val="1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baseline="0">
          <a:latin typeface="Century Gothic" pitchFamily="34" charset="0"/>
        </a:defRPr>
      </a:pPr>
      <a:endParaRPr lang="es-MX"/>
    </a:p>
  </c:tx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r">
              <a:defRPr/>
            </a:pPr>
            <a:r>
              <a:rPr lang="es-MX" sz="1000">
                <a:latin typeface="Century Gothic" pitchFamily="34" charset="0"/>
              </a:rPr>
              <a:t>PORCENTAJE DE ASISTENCIA POR REGIDOR</a:t>
            </a:r>
            <a:r>
              <a:rPr lang="es-MX" sz="1000" baseline="0">
                <a:latin typeface="Century Gothic" pitchFamily="34" charset="0"/>
              </a:rPr>
              <a:t> </a:t>
            </a:r>
          </a:p>
          <a:p>
            <a:pPr algn="r">
              <a:defRPr/>
            </a:pPr>
            <a:r>
              <a:rPr lang="es-MX" sz="1000">
                <a:latin typeface="Century Gothic" pitchFamily="34" charset="0"/>
              </a:rPr>
              <a:t>COMISIÓN EDILICIA DE DESARROLLO</a:t>
            </a:r>
            <a:r>
              <a:rPr lang="es-MX" sz="1000" baseline="0">
                <a:latin typeface="Century Gothic" pitchFamily="34" charset="0"/>
              </a:rPr>
              <a:t> URBANO</a:t>
            </a:r>
            <a:endParaRPr lang="es-MX" sz="1000"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0.47822680548058288"/>
          <c:y val="1.7406887583160863E-2"/>
        </c:manualLayout>
      </c:layout>
      <c:overlay val="0"/>
      <c:spPr>
        <a:ln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cat>
            <c:strRef>
              <c:f>'Desarrollo Urbano 2019'!$A$7:$A$21</c:f>
              <c:strCache>
                <c:ptCount val="15"/>
                <c:pt idx="0">
                  <c:v>ABEL OCTAVIO SALGADO PEÑA</c:v>
                </c:pt>
                <c:pt idx="1">
                  <c:v>CARLOS GERARDO MARTÍNEZ DOMÍNGUEZ/ HUGO RODRÍGUEZ DÍAZ</c:v>
                </c:pt>
                <c:pt idx="2">
                  <c:v>JOSÉ HIRAM TORRES SALCEDO</c:v>
                </c:pt>
                <c:pt idx="3">
                  <c:v>DENISSE DURAN GUTIÉRREZ</c:v>
                </c:pt>
                <c:pt idx="4">
                  <c:v>ANA CECILIA PINEDA VALENZUELA</c:v>
                </c:pt>
                <c:pt idx="5">
                  <c:v>JOSÉ ANTONIO DE LA TORRE BRAVO</c:v>
                </c:pt>
                <c:pt idx="6">
                  <c:v>GRACIELA DE OBALDÍA ESCALANTE</c:v>
                </c:pt>
                <c:pt idx="7">
                  <c:v>RAFAEL MARTÍNEZ RAMÍREZ</c:v>
                </c:pt>
                <c:pt idx="8">
                  <c:v>MIGUEL SAINZ LOYOLA</c:v>
                </c:pt>
                <c:pt idx="9">
                  <c:v>SERGIO BARRERA SEPÚLVEDA</c:v>
                </c:pt>
                <c:pt idx="10">
                  <c:v>LAURA GABRIELA CÁRDENAS RODRÍGUEZ</c:v>
                </c:pt>
                <c:pt idx="11">
                  <c:v>MARCELA PARAMO ORTEGA</c:v>
                </c:pt>
                <c:pt idx="12">
                  <c:v>OSCAR JAVIER RAMÍREZ CASTELLANOS</c:v>
                </c:pt>
                <c:pt idx="13">
                  <c:v>MÓNICA PAOLA MAGAÑA MENDOZA</c:v>
                </c:pt>
                <c:pt idx="14">
                  <c:v>IVÁN RICARDO CHÁVEZ GÓMEZ</c:v>
                </c:pt>
              </c:strCache>
            </c:strRef>
          </c:cat>
          <c:val>
            <c:numRef>
              <c:f>'Desarrollo Urbano 2019'!$S$7:$S$21</c:f>
              <c:numCache>
                <c:formatCode>0</c:formatCode>
                <c:ptCount val="15"/>
                <c:pt idx="0">
                  <c:v>100</c:v>
                </c:pt>
                <c:pt idx="1">
                  <c:v>87.5</c:v>
                </c:pt>
                <c:pt idx="2">
                  <c:v>78.571428571428569</c:v>
                </c:pt>
                <c:pt idx="3">
                  <c:v>78.571428571428569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57.142857142857146</c:v>
                </c:pt>
                <c:pt idx="8">
                  <c:v>100</c:v>
                </c:pt>
                <c:pt idx="9">
                  <c:v>85.714285714285708</c:v>
                </c:pt>
                <c:pt idx="10">
                  <c:v>92.857142857142861</c:v>
                </c:pt>
                <c:pt idx="11">
                  <c:v>185.71428571428572</c:v>
                </c:pt>
                <c:pt idx="12">
                  <c:v>57.142857142857146</c:v>
                </c:pt>
                <c:pt idx="13">
                  <c:v>300</c:v>
                </c:pt>
                <c:pt idx="14">
                  <c:v>200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57B-4B8F-8575-A1D91B33D6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56111111111111112"/>
          <c:y val="0.12205300518527833"/>
          <c:w val="0.43888886357207635"/>
          <c:h val="0.82626585149613296"/>
        </c:manualLayout>
      </c:layout>
      <c:overlay val="0"/>
      <c:txPr>
        <a:bodyPr/>
        <a:lstStyle/>
        <a:p>
          <a:pPr rtl="0">
            <a:defRPr sz="800" baseline="0">
              <a:latin typeface="Century Gothic" pitchFamily="34" charset="0"/>
            </a:defRPr>
          </a:pPr>
          <a:endParaRPr lang="es-MX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40"/>
    </mc:Choice>
    <mc:Fallback>
      <c:style val="4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 sz="1000" baseline="0">
                <a:latin typeface="Century Gothic" pitchFamily="34" charset="0"/>
              </a:rPr>
              <a:t>PORCENTAJE DE ASISTENCIA A LAS SESIONES </a:t>
            </a:r>
          </a:p>
          <a:p>
            <a:pPr>
              <a:defRPr/>
            </a:pPr>
            <a:r>
              <a:rPr lang="es-MX" sz="1000" baseline="0">
                <a:latin typeface="Century Gothic" pitchFamily="34" charset="0"/>
              </a:rPr>
              <a:t>COMISIÓN DE DESARROLLO URBANO</a:t>
            </a:r>
          </a:p>
        </c:rich>
      </c:tx>
      <c:layout>
        <c:manualLayout>
          <c:xMode val="edge"/>
          <c:yMode val="edge"/>
          <c:x val="0.62272001204395955"/>
          <c:y val="2.4411494875920151E-2"/>
        </c:manualLayout>
      </c:layout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749694709213981"/>
          <c:y val="0.12312586445366526"/>
          <c:w val="0.87241884238154443"/>
          <c:h val="0.80804086211215298"/>
        </c:manualLayout>
      </c:layout>
      <c:bar3DChart>
        <c:barDir val="bar"/>
        <c:grouping val="clustered"/>
        <c:varyColors val="0"/>
        <c:ser>
          <c:idx val="0"/>
          <c:order val="0"/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92%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78C-4278-9EFD-49226DEC143C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92%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78C-4278-9EFD-49226DEC143C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/>
                      <a:t>85%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78C-4278-9EFD-49226DEC143C}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en-US"/>
                      <a:t>85%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78C-4278-9EFD-49226DEC143C}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r>
                      <a:rPr lang="en-US"/>
                      <a:t>92%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78C-4278-9EFD-49226DEC143C}"/>
                </c:ext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r>
                      <a:rPr lang="en-US"/>
                      <a:t>77%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E76-4D0C-A6C7-C5289C4535A7}"/>
                </c:ext>
              </c:extLst>
            </c:dLbl>
            <c:dLbl>
              <c:idx val="6"/>
              <c:layout/>
              <c:tx>
                <c:rich>
                  <a:bodyPr/>
                  <a:lstStyle/>
                  <a:p>
                    <a:r>
                      <a:rPr lang="en-US"/>
                      <a:t>100%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E76-4D0C-A6C7-C5289C4535A7}"/>
                </c:ext>
              </c:extLst>
            </c:dLbl>
            <c:dLbl>
              <c:idx val="7"/>
              <c:layout/>
              <c:tx>
                <c:rich>
                  <a:bodyPr/>
                  <a:lstStyle/>
                  <a:p>
                    <a:r>
                      <a:rPr lang="en-US"/>
                      <a:t>85%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E76-4D0C-A6C7-C5289C4535A7}"/>
                </c:ext>
              </c:extLst>
            </c:dLbl>
            <c:dLbl>
              <c:idx val="8"/>
              <c:layout/>
              <c:tx>
                <c:rich>
                  <a:bodyPr/>
                  <a:lstStyle/>
                  <a:p>
                    <a:r>
                      <a:rPr lang="en-US"/>
                      <a:t>80%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81B-4D23-B52B-EFE12DF9C0D4}"/>
                </c:ext>
              </c:extLst>
            </c:dLbl>
            <c:dLbl>
              <c:idx val="9"/>
              <c:layout/>
              <c:tx>
                <c:rich>
                  <a:bodyPr/>
                  <a:lstStyle/>
                  <a:p>
                    <a:r>
                      <a:rPr lang="en-US"/>
                      <a:t>80%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/>
              <c:tx>
                <c:rich>
                  <a:bodyPr/>
                  <a:lstStyle/>
                  <a:p>
                    <a:r>
                      <a:rPr lang="en-US"/>
                      <a:t>100%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/>
              <c:tx>
                <c:rich>
                  <a:bodyPr/>
                  <a:lstStyle/>
                  <a:p>
                    <a:r>
                      <a:rPr lang="en-US"/>
                      <a:t>100%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2"/>
              <c:layout/>
              <c:tx>
                <c:rich>
                  <a:bodyPr/>
                  <a:lstStyle/>
                  <a:p>
                    <a:r>
                      <a:rPr lang="en-US"/>
                      <a:t>83%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3"/>
              <c:layout/>
              <c:tx>
                <c:rich>
                  <a:bodyPr/>
                  <a:lstStyle/>
                  <a:p>
                    <a:r>
                      <a:rPr lang="en-US"/>
                      <a:t>83%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>
                    <a:latin typeface="Century Gothic" panose="020B0502020202020204" pitchFamily="34" charset="0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'Desarrollo Urbano 2019'!$D$6:$Q$6</c:f>
              <c:numCache>
                <c:formatCode>m/d/yyyy</c:formatCode>
                <c:ptCount val="14"/>
                <c:pt idx="0">
                  <c:v>43489</c:v>
                </c:pt>
                <c:pt idx="1">
                  <c:v>43517</c:v>
                </c:pt>
                <c:pt idx="2">
                  <c:v>43545</c:v>
                </c:pt>
                <c:pt idx="3">
                  <c:v>43559</c:v>
                </c:pt>
                <c:pt idx="4">
                  <c:v>43613</c:v>
                </c:pt>
                <c:pt idx="5">
                  <c:v>43641</c:v>
                </c:pt>
                <c:pt idx="6">
                  <c:v>43675</c:v>
                </c:pt>
                <c:pt idx="7">
                  <c:v>43699</c:v>
                </c:pt>
                <c:pt idx="8">
                  <c:v>43733</c:v>
                </c:pt>
                <c:pt idx="9">
                  <c:v>43760</c:v>
                </c:pt>
                <c:pt idx="10">
                  <c:v>43766</c:v>
                </c:pt>
                <c:pt idx="11">
                  <c:v>43767</c:v>
                </c:pt>
                <c:pt idx="12">
                  <c:v>43776</c:v>
                </c:pt>
                <c:pt idx="13">
                  <c:v>43804</c:v>
                </c:pt>
              </c:numCache>
            </c:numRef>
          </c:cat>
          <c:val>
            <c:numRef>
              <c:f>'Desarrollo Urbano 2019'!$D$22:$Q$22</c:f>
              <c:numCache>
                <c:formatCode>0</c:formatCode>
                <c:ptCount val="14"/>
                <c:pt idx="0">
                  <c:v>92.307692307692307</c:v>
                </c:pt>
                <c:pt idx="1">
                  <c:v>92.307692307692307</c:v>
                </c:pt>
                <c:pt idx="2">
                  <c:v>84.615384615384613</c:v>
                </c:pt>
                <c:pt idx="3">
                  <c:v>84.615384615384613</c:v>
                </c:pt>
                <c:pt idx="4">
                  <c:v>92.307692307692307</c:v>
                </c:pt>
                <c:pt idx="5">
                  <c:v>76.923076923076934</c:v>
                </c:pt>
                <c:pt idx="6">
                  <c:v>100</c:v>
                </c:pt>
                <c:pt idx="7">
                  <c:v>84.615384615384613</c:v>
                </c:pt>
                <c:pt idx="8">
                  <c:v>83.333333333333343</c:v>
                </c:pt>
                <c:pt idx="9">
                  <c:v>75</c:v>
                </c:pt>
                <c:pt idx="10">
                  <c:v>100</c:v>
                </c:pt>
                <c:pt idx="11">
                  <c:v>100</c:v>
                </c:pt>
                <c:pt idx="12">
                  <c:v>83.333333333333343</c:v>
                </c:pt>
                <c:pt idx="13">
                  <c:v>83.333333333333343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309C-4302-942B-A5224F43D3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97084160"/>
        <c:axId val="97085696"/>
        <c:axId val="0"/>
      </c:bar3DChart>
      <c:catAx>
        <c:axId val="97084160"/>
        <c:scaling>
          <c:orientation val="minMax"/>
        </c:scaling>
        <c:delete val="0"/>
        <c:axPos val="l"/>
        <c:numFmt formatCode="m/d/yyyy" sourceLinked="0"/>
        <c:majorTickMark val="none"/>
        <c:minorTickMark val="none"/>
        <c:tickLblPos val="nextTo"/>
        <c:txPr>
          <a:bodyPr/>
          <a:lstStyle/>
          <a:p>
            <a:pPr>
              <a:defRPr>
                <a:latin typeface="Century Gothic" pitchFamily="34" charset="0"/>
              </a:defRPr>
            </a:pPr>
            <a:endParaRPr lang="es-MX"/>
          </a:p>
        </c:txPr>
        <c:crossAx val="97085696"/>
        <c:crosses val="autoZero"/>
        <c:auto val="0"/>
        <c:lblAlgn val="ctr"/>
        <c:lblOffset val="100"/>
        <c:noMultiLvlLbl val="0"/>
      </c:catAx>
      <c:valAx>
        <c:axId val="97085696"/>
        <c:scaling>
          <c:orientation val="minMax"/>
          <c:max val="100"/>
          <c:min val="50"/>
        </c:scaling>
        <c:delete val="0"/>
        <c:axPos val="b"/>
        <c:majorGridlines/>
        <c:numFmt formatCode="0" sourceLinked="1"/>
        <c:majorTickMark val="none"/>
        <c:minorTickMark val="none"/>
        <c:tickLblPos val="nextTo"/>
        <c:txPr>
          <a:bodyPr/>
          <a:lstStyle/>
          <a:p>
            <a:pPr>
              <a:defRPr>
                <a:latin typeface="Century Gothic" pitchFamily="34" charset="0"/>
              </a:defRPr>
            </a:pPr>
            <a:endParaRPr lang="es-MX"/>
          </a:p>
        </c:txPr>
        <c:crossAx val="97084160"/>
        <c:crosses val="autoZero"/>
        <c:crossBetween val="between"/>
        <c:majorUnit val="10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38100</xdr:colOff>
      <xdr:row>23</xdr:row>
      <xdr:rowOff>9526</xdr:rowOff>
    </xdr:from>
    <xdr:to>
      <xdr:col>18</xdr:col>
      <xdr:colOff>400050</xdr:colOff>
      <xdr:row>49</xdr:row>
      <xdr:rowOff>123826</xdr:rowOff>
    </xdr:to>
    <xdr:graphicFrame macro="">
      <xdr:nvGraphicFramePr>
        <xdr:cNvPr id="2" name="1 Gráfico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</xdr:colOff>
      <xdr:row>23</xdr:row>
      <xdr:rowOff>78582</xdr:rowOff>
    </xdr:from>
    <xdr:to>
      <xdr:col>6</xdr:col>
      <xdr:colOff>628651</xdr:colOff>
      <xdr:row>49</xdr:row>
      <xdr:rowOff>133350</xdr:rowOff>
    </xdr:to>
    <xdr:graphicFrame macro="">
      <xdr:nvGraphicFramePr>
        <xdr:cNvPr id="4" name="3 Gráfico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</xdr:colOff>
      <xdr:row>52</xdr:row>
      <xdr:rowOff>114300</xdr:rowOff>
    </xdr:from>
    <xdr:to>
      <xdr:col>8</xdr:col>
      <xdr:colOff>133351</xdr:colOff>
      <xdr:row>84</xdr:row>
      <xdr:rowOff>133350</xdr:rowOff>
    </xdr:to>
    <xdr:graphicFrame macro="">
      <xdr:nvGraphicFramePr>
        <xdr:cNvPr id="5" name="4 Gráfico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</xdr:col>
      <xdr:colOff>114301</xdr:colOff>
      <xdr:row>1</xdr:row>
      <xdr:rowOff>57150</xdr:rowOff>
    </xdr:from>
    <xdr:to>
      <xdr:col>1</xdr:col>
      <xdr:colOff>990601</xdr:colOff>
      <xdr:row>3</xdr:row>
      <xdr:rowOff>133350</xdr:rowOff>
    </xdr:to>
    <xdr:pic>
      <xdr:nvPicPr>
        <xdr:cNvPr id="7" name="6 Imagen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562226" y="400050"/>
          <a:ext cx="876300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904875</xdr:colOff>
      <xdr:row>1</xdr:row>
      <xdr:rowOff>85725</xdr:rowOff>
    </xdr:from>
    <xdr:to>
      <xdr:col>13</xdr:col>
      <xdr:colOff>866775</xdr:colOff>
      <xdr:row>3</xdr:row>
      <xdr:rowOff>161925</xdr:rowOff>
    </xdr:to>
    <xdr:pic>
      <xdr:nvPicPr>
        <xdr:cNvPr id="9" name="8 Imagen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PicPr/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3477875" y="428625"/>
          <a:ext cx="876300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zapopan.gob.mx/wp-content/uploads/2019/09/INTEGRACION-DE-COMISIONES-CUARTA-MODIFICACION-13-09-19.doc" TargetMode="External"/><Relationship Id="rId2" Type="http://schemas.openxmlformats.org/officeDocument/2006/relationships/hyperlink" Target="https://www.zapopan.gob.mx/wp-content/uploads/2019/09/INTEGRACION-DE-COMISIONES-CUARTA-MODIFICACION-13-09-19.doc" TargetMode="External"/><Relationship Id="rId1" Type="http://schemas.openxmlformats.org/officeDocument/2006/relationships/hyperlink" Target="https://www.zapopan.gob.mx/wp-content/uploads/2019/09/INTEGRACION-DE-COMISIONES-CUARTA-MODIFICACION-13-09-19.doc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2"/>
  <sheetViews>
    <sheetView tabSelected="1" zoomScaleNormal="100" zoomScaleSheetLayoutView="80" workbookViewId="0">
      <selection activeCell="J58" sqref="J58"/>
    </sheetView>
  </sheetViews>
  <sheetFormatPr baseColWidth="10" defaultColWidth="11.42578125" defaultRowHeight="11.25" x14ac:dyDescent="0.2"/>
  <cols>
    <col min="1" max="1" width="36.7109375" style="1" customWidth="1"/>
    <col min="2" max="2" width="15.7109375" style="1" customWidth="1"/>
    <col min="3" max="3" width="12.7109375" style="1" customWidth="1"/>
    <col min="4" max="19" width="13.7109375" style="1" customWidth="1"/>
    <col min="20" max="16384" width="11.42578125" style="1"/>
  </cols>
  <sheetData>
    <row r="1" spans="1:19" ht="27" customHeight="1" x14ac:dyDescent="0.2">
      <c r="A1" s="17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9"/>
    </row>
    <row r="2" spans="1:19" ht="28.5" customHeight="1" x14ac:dyDescent="0.2">
      <c r="A2" s="20" t="s">
        <v>1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2"/>
    </row>
    <row r="3" spans="1:19" ht="29.25" customHeight="1" x14ac:dyDescent="0.2">
      <c r="A3" s="20" t="s">
        <v>27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2"/>
    </row>
    <row r="4" spans="1:19" ht="27" customHeight="1" x14ac:dyDescent="0.2">
      <c r="A4" s="20" t="s">
        <v>2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2"/>
    </row>
    <row r="5" spans="1:19" ht="21.75" customHeight="1" x14ac:dyDescent="0.2">
      <c r="A5" s="23" t="s">
        <v>3</v>
      </c>
      <c r="B5" s="23" t="s">
        <v>4</v>
      </c>
      <c r="C5" s="23" t="s">
        <v>5</v>
      </c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</row>
    <row r="6" spans="1:19" ht="56.25" customHeight="1" x14ac:dyDescent="0.2">
      <c r="A6" s="24"/>
      <c r="B6" s="23"/>
      <c r="C6" s="23"/>
      <c r="D6" s="2">
        <v>43489</v>
      </c>
      <c r="E6" s="2">
        <v>43517</v>
      </c>
      <c r="F6" s="2">
        <v>43545</v>
      </c>
      <c r="G6" s="2">
        <v>43559</v>
      </c>
      <c r="H6" s="2">
        <v>43613</v>
      </c>
      <c r="I6" s="2">
        <v>43641</v>
      </c>
      <c r="J6" s="2">
        <v>43675</v>
      </c>
      <c r="K6" s="2">
        <v>43699</v>
      </c>
      <c r="L6" s="2">
        <v>43733</v>
      </c>
      <c r="M6" s="2">
        <v>43760</v>
      </c>
      <c r="N6" s="2">
        <v>43766</v>
      </c>
      <c r="O6" s="2">
        <v>43767</v>
      </c>
      <c r="P6" s="2">
        <v>43776</v>
      </c>
      <c r="Q6" s="2">
        <v>43804</v>
      </c>
      <c r="R6" s="3" t="s">
        <v>13</v>
      </c>
      <c r="S6" s="3" t="s">
        <v>6</v>
      </c>
    </row>
    <row r="7" spans="1:19" ht="30" customHeight="1" x14ac:dyDescent="0.2">
      <c r="A7" s="13" t="s">
        <v>14</v>
      </c>
      <c r="B7" s="8" t="s">
        <v>7</v>
      </c>
      <c r="C7" s="4" t="s">
        <v>10</v>
      </c>
      <c r="D7" s="4">
        <v>1</v>
      </c>
      <c r="E7" s="4">
        <v>1</v>
      </c>
      <c r="F7" s="4">
        <v>1</v>
      </c>
      <c r="G7" s="4">
        <v>1</v>
      </c>
      <c r="H7" s="4">
        <v>1</v>
      </c>
      <c r="I7" s="4">
        <v>1</v>
      </c>
      <c r="J7" s="4">
        <v>1</v>
      </c>
      <c r="K7" s="4">
        <v>1</v>
      </c>
      <c r="L7" s="4">
        <v>1</v>
      </c>
      <c r="M7" s="4">
        <v>1</v>
      </c>
      <c r="N7" s="4">
        <v>1</v>
      </c>
      <c r="O7" s="4">
        <v>1</v>
      </c>
      <c r="P7" s="4">
        <v>1</v>
      </c>
      <c r="Q7" s="4">
        <v>1</v>
      </c>
      <c r="R7" s="5">
        <f>SUM(D7:Q7)</f>
        <v>14</v>
      </c>
      <c r="S7" s="6">
        <f>(R7*100)/($R$7)</f>
        <v>100</v>
      </c>
    </row>
    <row r="8" spans="1:19" ht="30" customHeight="1" x14ac:dyDescent="0.2">
      <c r="A8" s="13" t="s">
        <v>32</v>
      </c>
      <c r="B8" s="8" t="s">
        <v>9</v>
      </c>
      <c r="C8" s="4" t="s">
        <v>15</v>
      </c>
      <c r="D8" s="4">
        <v>1</v>
      </c>
      <c r="E8" s="4">
        <v>1</v>
      </c>
      <c r="F8" s="4">
        <v>0</v>
      </c>
      <c r="G8" s="4">
        <v>1</v>
      </c>
      <c r="H8" s="4">
        <v>1</v>
      </c>
      <c r="I8" s="4">
        <v>1</v>
      </c>
      <c r="J8" s="4">
        <v>1</v>
      </c>
      <c r="K8" s="4">
        <v>1</v>
      </c>
      <c r="L8" s="25" t="s">
        <v>33</v>
      </c>
      <c r="M8" s="26"/>
      <c r="N8" s="26"/>
      <c r="O8" s="26"/>
      <c r="P8" s="26"/>
      <c r="Q8" s="27"/>
      <c r="R8" s="5">
        <f t="shared" ref="R8:R19" si="0">SUM(D8:Q8)</f>
        <v>7</v>
      </c>
      <c r="S8" s="6">
        <f>(R8*100)/(8)</f>
        <v>87.5</v>
      </c>
    </row>
    <row r="9" spans="1:19" ht="30" customHeight="1" x14ac:dyDescent="0.2">
      <c r="A9" s="13" t="s">
        <v>16</v>
      </c>
      <c r="B9" s="8" t="s">
        <v>9</v>
      </c>
      <c r="C9" s="4" t="s">
        <v>15</v>
      </c>
      <c r="D9" s="4">
        <v>1</v>
      </c>
      <c r="E9" s="4">
        <v>1</v>
      </c>
      <c r="F9" s="4">
        <v>1</v>
      </c>
      <c r="G9" s="4">
        <v>1</v>
      </c>
      <c r="H9" s="4">
        <v>1</v>
      </c>
      <c r="I9" s="4">
        <v>0</v>
      </c>
      <c r="J9" s="4">
        <v>1</v>
      </c>
      <c r="K9" s="4">
        <v>1</v>
      </c>
      <c r="L9" s="4">
        <v>0</v>
      </c>
      <c r="M9" s="4">
        <v>0</v>
      </c>
      <c r="N9" s="4">
        <v>1</v>
      </c>
      <c r="O9" s="4">
        <v>1</v>
      </c>
      <c r="P9" s="4">
        <v>1</v>
      </c>
      <c r="Q9" s="4">
        <v>1</v>
      </c>
      <c r="R9" s="5">
        <f>SUM(D9:Q9)</f>
        <v>11</v>
      </c>
      <c r="S9" s="6">
        <f t="shared" ref="S9:S17" si="1">(R9*100)/($R$7)</f>
        <v>78.571428571428569</v>
      </c>
    </row>
    <row r="10" spans="1:19" ht="30" customHeight="1" x14ac:dyDescent="0.2">
      <c r="A10" s="13" t="s">
        <v>22</v>
      </c>
      <c r="B10" s="8" t="s">
        <v>9</v>
      </c>
      <c r="C10" s="4" t="s">
        <v>15</v>
      </c>
      <c r="D10" s="4">
        <v>1</v>
      </c>
      <c r="E10" s="4">
        <v>1</v>
      </c>
      <c r="F10" s="4">
        <v>1</v>
      </c>
      <c r="G10" s="4">
        <v>1</v>
      </c>
      <c r="H10" s="4">
        <v>0</v>
      </c>
      <c r="I10" s="4">
        <v>1</v>
      </c>
      <c r="J10" s="4">
        <v>1</v>
      </c>
      <c r="K10" s="4">
        <v>1</v>
      </c>
      <c r="L10" s="4">
        <v>1</v>
      </c>
      <c r="M10" s="4">
        <v>0</v>
      </c>
      <c r="N10" s="4">
        <v>1</v>
      </c>
      <c r="O10" s="4">
        <v>1</v>
      </c>
      <c r="P10" s="4">
        <v>0</v>
      </c>
      <c r="Q10" s="4">
        <v>1</v>
      </c>
      <c r="R10" s="5">
        <f>SUM(D10:Q10)</f>
        <v>11</v>
      </c>
      <c r="S10" s="6">
        <f t="shared" si="1"/>
        <v>78.571428571428569</v>
      </c>
    </row>
    <row r="11" spans="1:19" ht="30" customHeight="1" x14ac:dyDescent="0.2">
      <c r="A11" s="13" t="s">
        <v>17</v>
      </c>
      <c r="B11" s="8" t="s">
        <v>9</v>
      </c>
      <c r="C11" s="4" t="s">
        <v>11</v>
      </c>
      <c r="D11" s="4">
        <v>1</v>
      </c>
      <c r="E11" s="4">
        <v>1</v>
      </c>
      <c r="F11" s="4">
        <v>1</v>
      </c>
      <c r="G11" s="4">
        <v>1</v>
      </c>
      <c r="H11" s="4">
        <v>1</v>
      </c>
      <c r="I11" s="4">
        <v>1</v>
      </c>
      <c r="J11" s="4">
        <v>1</v>
      </c>
      <c r="K11" s="4">
        <v>1</v>
      </c>
      <c r="L11" s="4">
        <v>1</v>
      </c>
      <c r="M11" s="4">
        <v>1</v>
      </c>
      <c r="N11" s="4">
        <v>1</v>
      </c>
      <c r="O11" s="4">
        <v>1</v>
      </c>
      <c r="P11" s="4">
        <v>1</v>
      </c>
      <c r="Q11" s="4">
        <v>1</v>
      </c>
      <c r="R11" s="5">
        <f>SUM(D11:Q11)</f>
        <v>14</v>
      </c>
      <c r="S11" s="6">
        <f t="shared" si="1"/>
        <v>100</v>
      </c>
    </row>
    <row r="12" spans="1:19" ht="30" customHeight="1" x14ac:dyDescent="0.2">
      <c r="A12" s="14" t="s">
        <v>18</v>
      </c>
      <c r="B12" s="8" t="s">
        <v>9</v>
      </c>
      <c r="C12" s="4" t="s">
        <v>11</v>
      </c>
      <c r="D12" s="4">
        <v>1</v>
      </c>
      <c r="E12" s="4">
        <v>1</v>
      </c>
      <c r="F12" s="4">
        <v>1</v>
      </c>
      <c r="G12" s="4">
        <v>1</v>
      </c>
      <c r="H12" s="4">
        <v>1</v>
      </c>
      <c r="I12" s="4">
        <v>1</v>
      </c>
      <c r="J12" s="4">
        <v>1</v>
      </c>
      <c r="K12" s="4">
        <v>1</v>
      </c>
      <c r="L12" s="4">
        <v>1</v>
      </c>
      <c r="M12" s="4">
        <v>1</v>
      </c>
      <c r="N12" s="4">
        <v>1</v>
      </c>
      <c r="O12" s="4">
        <v>1</v>
      </c>
      <c r="P12" s="4">
        <v>1</v>
      </c>
      <c r="Q12" s="4">
        <v>1</v>
      </c>
      <c r="R12" s="5">
        <f>SUM(D12:Q12)</f>
        <v>14</v>
      </c>
      <c r="S12" s="6">
        <f t="shared" si="1"/>
        <v>100</v>
      </c>
    </row>
    <row r="13" spans="1:19" ht="30" customHeight="1" x14ac:dyDescent="0.2">
      <c r="A13" s="14" t="s">
        <v>23</v>
      </c>
      <c r="B13" s="8" t="s">
        <v>9</v>
      </c>
      <c r="C13" s="4" t="s">
        <v>8</v>
      </c>
      <c r="D13" s="4">
        <v>1</v>
      </c>
      <c r="E13" s="4">
        <v>1</v>
      </c>
      <c r="F13" s="4">
        <v>1</v>
      </c>
      <c r="G13" s="4">
        <v>1</v>
      </c>
      <c r="H13" s="4">
        <v>1</v>
      </c>
      <c r="I13" s="4">
        <v>1</v>
      </c>
      <c r="J13" s="4">
        <v>1</v>
      </c>
      <c r="K13" s="4">
        <v>1</v>
      </c>
      <c r="L13" s="25" t="s">
        <v>33</v>
      </c>
      <c r="M13" s="26"/>
      <c r="N13" s="26"/>
      <c r="O13" s="26"/>
      <c r="P13" s="26"/>
      <c r="Q13" s="27"/>
      <c r="R13" s="5">
        <f t="shared" si="0"/>
        <v>8</v>
      </c>
      <c r="S13" s="6">
        <f>(R13*100)/(8)</f>
        <v>100</v>
      </c>
    </row>
    <row r="14" spans="1:19" ht="30" customHeight="1" x14ac:dyDescent="0.2">
      <c r="A14" s="13" t="s">
        <v>19</v>
      </c>
      <c r="B14" s="8" t="s">
        <v>9</v>
      </c>
      <c r="C14" s="4" t="s">
        <v>8</v>
      </c>
      <c r="D14" s="4">
        <v>1</v>
      </c>
      <c r="E14" s="4">
        <v>0</v>
      </c>
      <c r="F14" s="4">
        <v>0</v>
      </c>
      <c r="G14" s="4">
        <v>0</v>
      </c>
      <c r="H14" s="4">
        <v>1</v>
      </c>
      <c r="I14" s="4">
        <v>0</v>
      </c>
      <c r="J14" s="4">
        <v>1</v>
      </c>
      <c r="K14" s="4">
        <v>1</v>
      </c>
      <c r="L14" s="4">
        <v>0</v>
      </c>
      <c r="M14" s="4">
        <v>1</v>
      </c>
      <c r="N14" s="4">
        <v>1</v>
      </c>
      <c r="O14" s="4">
        <v>1</v>
      </c>
      <c r="P14" s="4">
        <v>0</v>
      </c>
      <c r="Q14" s="4">
        <v>1</v>
      </c>
      <c r="R14" s="5">
        <f>SUM(D14:Q14)</f>
        <v>8</v>
      </c>
      <c r="S14" s="6">
        <f t="shared" si="1"/>
        <v>57.142857142857146</v>
      </c>
    </row>
    <row r="15" spans="1:19" ht="30" customHeight="1" x14ac:dyDescent="0.2">
      <c r="A15" s="14" t="s">
        <v>26</v>
      </c>
      <c r="B15" s="8" t="s">
        <v>9</v>
      </c>
      <c r="C15" s="4" t="s">
        <v>8</v>
      </c>
      <c r="D15" s="4">
        <v>1</v>
      </c>
      <c r="E15" s="4">
        <v>1</v>
      </c>
      <c r="F15" s="4">
        <v>1</v>
      </c>
      <c r="G15" s="4">
        <v>1</v>
      </c>
      <c r="H15" s="4">
        <v>1</v>
      </c>
      <c r="I15" s="4">
        <v>1</v>
      </c>
      <c r="J15" s="4">
        <v>1</v>
      </c>
      <c r="K15" s="4">
        <v>1</v>
      </c>
      <c r="L15" s="4">
        <v>1</v>
      </c>
      <c r="M15" s="4">
        <v>1</v>
      </c>
      <c r="N15" s="4">
        <v>1</v>
      </c>
      <c r="O15" s="4">
        <v>1</v>
      </c>
      <c r="P15" s="4">
        <v>1</v>
      </c>
      <c r="Q15" s="4">
        <v>1</v>
      </c>
      <c r="R15" s="5">
        <f>SUM(D15:Q15)</f>
        <v>14</v>
      </c>
      <c r="S15" s="6">
        <f t="shared" si="1"/>
        <v>100</v>
      </c>
    </row>
    <row r="16" spans="1:19" ht="30" customHeight="1" x14ac:dyDescent="0.2">
      <c r="A16" s="14" t="s">
        <v>21</v>
      </c>
      <c r="B16" s="8" t="s">
        <v>9</v>
      </c>
      <c r="C16" s="4" t="s">
        <v>8</v>
      </c>
      <c r="D16" s="4">
        <v>1</v>
      </c>
      <c r="E16" s="4">
        <v>1</v>
      </c>
      <c r="F16" s="4">
        <v>1</v>
      </c>
      <c r="G16" s="4">
        <v>1</v>
      </c>
      <c r="H16" s="4">
        <v>1</v>
      </c>
      <c r="I16" s="4">
        <v>1</v>
      </c>
      <c r="J16" s="4">
        <v>1</v>
      </c>
      <c r="K16" s="4">
        <v>0</v>
      </c>
      <c r="L16" s="4">
        <v>1</v>
      </c>
      <c r="M16" s="4">
        <v>1</v>
      </c>
      <c r="N16" s="4">
        <v>1</v>
      </c>
      <c r="O16" s="4">
        <v>1</v>
      </c>
      <c r="P16" s="4">
        <v>1</v>
      </c>
      <c r="Q16" s="4">
        <v>0</v>
      </c>
      <c r="R16" s="5">
        <f>SUM(D16:Q16)</f>
        <v>12</v>
      </c>
      <c r="S16" s="6">
        <f t="shared" si="1"/>
        <v>85.714285714285708</v>
      </c>
    </row>
    <row r="17" spans="1:19" ht="30" customHeight="1" x14ac:dyDescent="0.2">
      <c r="A17" s="14" t="s">
        <v>25</v>
      </c>
      <c r="B17" s="8" t="s">
        <v>9</v>
      </c>
      <c r="C17" s="4" t="s">
        <v>8</v>
      </c>
      <c r="D17" s="4">
        <v>1</v>
      </c>
      <c r="E17" s="4">
        <v>1</v>
      </c>
      <c r="F17" s="4">
        <v>1</v>
      </c>
      <c r="G17" s="4">
        <v>1</v>
      </c>
      <c r="H17" s="4">
        <v>1</v>
      </c>
      <c r="I17" s="4">
        <v>1</v>
      </c>
      <c r="J17" s="4">
        <v>1</v>
      </c>
      <c r="K17" s="4">
        <v>1</v>
      </c>
      <c r="L17" s="4">
        <v>1</v>
      </c>
      <c r="M17" s="4">
        <v>1</v>
      </c>
      <c r="N17" s="4">
        <v>1</v>
      </c>
      <c r="O17" s="4">
        <v>1</v>
      </c>
      <c r="P17" s="4">
        <v>1</v>
      </c>
      <c r="Q17" s="4">
        <v>0</v>
      </c>
      <c r="R17" s="5">
        <f>SUM(D17:Q17)</f>
        <v>13</v>
      </c>
      <c r="S17" s="6">
        <f t="shared" si="1"/>
        <v>92.857142857142861</v>
      </c>
    </row>
    <row r="18" spans="1:19" ht="30" customHeight="1" x14ac:dyDescent="0.2">
      <c r="A18" s="14" t="s">
        <v>28</v>
      </c>
      <c r="B18" s="8" t="s">
        <v>9</v>
      </c>
      <c r="C18" s="4" t="s">
        <v>8</v>
      </c>
      <c r="D18" s="10" t="s">
        <v>29</v>
      </c>
      <c r="E18" s="4">
        <v>1</v>
      </c>
      <c r="F18" s="4">
        <v>1</v>
      </c>
      <c r="G18" s="4">
        <v>1</v>
      </c>
      <c r="H18" s="4">
        <v>1</v>
      </c>
      <c r="I18" s="4">
        <v>1</v>
      </c>
      <c r="J18" s="4">
        <v>1</v>
      </c>
      <c r="K18" s="4">
        <v>1</v>
      </c>
      <c r="L18" s="4">
        <v>1</v>
      </c>
      <c r="M18" s="4">
        <v>1</v>
      </c>
      <c r="N18" s="4">
        <v>1</v>
      </c>
      <c r="O18" s="4">
        <v>1</v>
      </c>
      <c r="P18" s="4">
        <v>1</v>
      </c>
      <c r="Q18" s="4">
        <v>1</v>
      </c>
      <c r="R18" s="5">
        <f>SUM(D18:Q18)</f>
        <v>13</v>
      </c>
      <c r="S18" s="6">
        <f>(R18*100)/(7)</f>
        <v>185.71428571428572</v>
      </c>
    </row>
    <row r="19" spans="1:19" ht="30" customHeight="1" x14ac:dyDescent="0.2">
      <c r="A19" s="11" t="s">
        <v>30</v>
      </c>
      <c r="B19" s="8" t="s">
        <v>9</v>
      </c>
      <c r="C19" s="4" t="s">
        <v>8</v>
      </c>
      <c r="D19" s="10" t="s">
        <v>29</v>
      </c>
      <c r="E19" s="4">
        <v>1</v>
      </c>
      <c r="F19" s="4">
        <v>1</v>
      </c>
      <c r="G19" s="4">
        <v>0</v>
      </c>
      <c r="H19" s="4">
        <v>1</v>
      </c>
      <c r="I19" s="4">
        <v>0</v>
      </c>
      <c r="J19" s="4">
        <v>1</v>
      </c>
      <c r="K19" s="4">
        <v>0</v>
      </c>
      <c r="L19" s="25" t="s">
        <v>33</v>
      </c>
      <c r="M19" s="26"/>
      <c r="N19" s="26"/>
      <c r="O19" s="26"/>
      <c r="P19" s="26"/>
      <c r="Q19" s="27"/>
      <c r="R19" s="5">
        <f t="shared" si="0"/>
        <v>4</v>
      </c>
      <c r="S19" s="6">
        <f>(R19*100)/(7)</f>
        <v>57.142857142857146</v>
      </c>
    </row>
    <row r="20" spans="1:19" ht="30" customHeight="1" x14ac:dyDescent="0.2">
      <c r="A20" s="9" t="s">
        <v>20</v>
      </c>
      <c r="B20" s="8" t="s">
        <v>9</v>
      </c>
      <c r="C20" s="4" t="s">
        <v>8</v>
      </c>
      <c r="D20" s="4">
        <v>1</v>
      </c>
      <c r="E20" s="28" t="s">
        <v>31</v>
      </c>
      <c r="F20" s="29"/>
      <c r="G20" s="29"/>
      <c r="H20" s="29"/>
      <c r="I20" s="29"/>
      <c r="J20" s="29"/>
      <c r="K20" s="29"/>
      <c r="L20" s="12">
        <v>1</v>
      </c>
      <c r="M20" s="4">
        <v>1</v>
      </c>
      <c r="N20" s="4">
        <v>1</v>
      </c>
      <c r="O20" s="4">
        <v>1</v>
      </c>
      <c r="P20" s="4">
        <v>1</v>
      </c>
      <c r="Q20" s="4">
        <v>1</v>
      </c>
      <c r="R20" s="5">
        <f>SUM(D20:P20)</f>
        <v>6</v>
      </c>
      <c r="S20" s="6">
        <f>(R20*100)/(2)</f>
        <v>300</v>
      </c>
    </row>
    <row r="21" spans="1:19" ht="30" customHeight="1" x14ac:dyDescent="0.2">
      <c r="A21" s="9" t="s">
        <v>24</v>
      </c>
      <c r="B21" s="8" t="s">
        <v>9</v>
      </c>
      <c r="C21" s="4" t="s">
        <v>8</v>
      </c>
      <c r="D21" s="4">
        <v>0</v>
      </c>
      <c r="E21" s="28" t="s">
        <v>31</v>
      </c>
      <c r="F21" s="29"/>
      <c r="G21" s="29"/>
      <c r="H21" s="29"/>
      <c r="I21" s="29"/>
      <c r="J21" s="29"/>
      <c r="K21" s="29"/>
      <c r="L21" s="12">
        <v>1</v>
      </c>
      <c r="M21" s="4">
        <v>0</v>
      </c>
      <c r="N21" s="4">
        <v>1</v>
      </c>
      <c r="O21" s="4">
        <v>1</v>
      </c>
      <c r="P21" s="4">
        <v>1</v>
      </c>
      <c r="Q21" s="4">
        <v>1</v>
      </c>
      <c r="R21" s="5">
        <f>SUM(D21:P21)</f>
        <v>4</v>
      </c>
      <c r="S21" s="6">
        <f>(R21*100)/(2)</f>
        <v>200</v>
      </c>
    </row>
    <row r="22" spans="1:19" ht="27" customHeight="1" x14ac:dyDescent="0.2">
      <c r="A22" s="15" t="s">
        <v>12</v>
      </c>
      <c r="B22" s="16"/>
      <c r="C22" s="16"/>
      <c r="D22" s="7">
        <f>AVERAGE(D7,D8,D9,D10,D11,D12,D13,D14,D15,D16,D17,D20,D21)*100</f>
        <v>92.307692307692307</v>
      </c>
      <c r="E22" s="7">
        <f>AVERAGE(E7:E19)*100</f>
        <v>92.307692307692307</v>
      </c>
      <c r="F22" s="7">
        <f t="shared" ref="F22:Q22" si="2">AVERAGE(F7:F19)*100</f>
        <v>84.615384615384613</v>
      </c>
      <c r="G22" s="7">
        <f t="shared" si="2"/>
        <v>84.615384615384613</v>
      </c>
      <c r="H22" s="7">
        <f t="shared" si="2"/>
        <v>92.307692307692307</v>
      </c>
      <c r="I22" s="7">
        <f t="shared" si="2"/>
        <v>76.923076923076934</v>
      </c>
      <c r="J22" s="7">
        <f t="shared" si="2"/>
        <v>100</v>
      </c>
      <c r="K22" s="7">
        <f t="shared" si="2"/>
        <v>84.615384615384613</v>
      </c>
      <c r="L22" s="7">
        <f>AVERAGE(L7:L21)*100</f>
        <v>83.333333333333343</v>
      </c>
      <c r="M22" s="7">
        <f t="shared" ref="M22:Q22" si="3">AVERAGE(M7:M21)*100</f>
        <v>75</v>
      </c>
      <c r="N22" s="7">
        <f t="shared" si="3"/>
        <v>100</v>
      </c>
      <c r="O22" s="7">
        <f t="shared" si="3"/>
        <v>100</v>
      </c>
      <c r="P22" s="7">
        <f t="shared" si="3"/>
        <v>83.333333333333343</v>
      </c>
      <c r="Q22" s="7">
        <f t="shared" si="3"/>
        <v>83.333333333333343</v>
      </c>
      <c r="R22" s="7"/>
      <c r="S22" s="6"/>
    </row>
  </sheetData>
  <mergeCells count="14">
    <mergeCell ref="A22:C22"/>
    <mergeCell ref="A1:S1"/>
    <mergeCell ref="A2:S2"/>
    <mergeCell ref="A3:S3"/>
    <mergeCell ref="A4:S4"/>
    <mergeCell ref="A5:A6"/>
    <mergeCell ref="B5:B6"/>
    <mergeCell ref="C5:C6"/>
    <mergeCell ref="D5:S5"/>
    <mergeCell ref="L13:Q13"/>
    <mergeCell ref="L8:Q8"/>
    <mergeCell ref="E20:K20"/>
    <mergeCell ref="E21:K21"/>
    <mergeCell ref="L19:Q19"/>
  </mergeCells>
  <hyperlinks>
    <hyperlink ref="L8:Q8" r:id="rId1" display="A partir del 13 de septiembre del 2019 dejo de formar parte de la comisión"/>
    <hyperlink ref="L13:Q13" r:id="rId2" display="A partir del 13 de septiembre del 2019 dejo de formar parte de la comisión"/>
    <hyperlink ref="L19:Q19" r:id="rId3" display="A partir del 13 de septiembre del 2019 dejo de formar parte de la comisión"/>
  </hyperlinks>
  <pageMargins left="0.7" right="0.7" top="0.75" bottom="0.75" header="0.3" footer="0.3"/>
  <pageSetup paperSize="5" scale="45" orientation="landscape" r:id="rId4"/>
  <colBreaks count="1" manualBreakCount="1">
    <brk id="20" max="1048575" man="1"/>
  </colBreaks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Desarrollo Urbano 2019</vt:lpstr>
      <vt:lpstr>'Desarrollo Urbano 2019'!Área_de_impresión</vt:lpstr>
    </vt:vector>
  </TitlesOfParts>
  <Company>Municipio de Zapopan Jalisco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smarquez</dc:creator>
  <cp:lastModifiedBy>smarquez</cp:lastModifiedBy>
  <dcterms:created xsi:type="dcterms:W3CDTF">2016-04-14T16:46:09Z</dcterms:created>
  <dcterms:modified xsi:type="dcterms:W3CDTF">2020-03-06T16:33:03Z</dcterms:modified>
</cp:coreProperties>
</file>