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Desarrollo Social" sheetId="1" r:id="rId1"/>
  </sheets>
  <definedNames>
    <definedName name="_xlnm.Print_Area" localSheetId="0">'Desarrollo Social'!$A$1:$R$61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4" i="1"/>
  <c r="Q14" i="1"/>
  <c r="P15" i="1"/>
  <c r="Q15" i="1"/>
  <c r="P13" i="1"/>
  <c r="Q13" i="1"/>
  <c r="G16" i="1"/>
  <c r="H16" i="1"/>
  <c r="I16" i="1"/>
  <c r="J16" i="1"/>
  <c r="K16" i="1"/>
  <c r="L16" i="1"/>
  <c r="M16" i="1"/>
  <c r="N16" i="1"/>
  <c r="O16" i="1"/>
  <c r="F16" i="1"/>
  <c r="E16" i="1"/>
  <c r="D16" i="1"/>
  <c r="P7" i="1"/>
  <c r="Q7" i="1"/>
  <c r="Q10" i="1"/>
  <c r="Q8" i="1"/>
  <c r="Q11" i="1"/>
  <c r="Q9" i="1"/>
</calcChain>
</file>

<file path=xl/comments1.xml><?xml version="1.0" encoding="utf-8"?>
<comments xmlns="http://schemas.openxmlformats.org/spreadsheetml/2006/main">
  <authors>
    <author>smarquez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<sst xmlns="http://schemas.openxmlformats.org/spreadsheetml/2006/main" count="42" uniqueCount="27">
  <si>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</si>
  <si>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</si>
  <si>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</si>
  <si>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</si>
  <si>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</si>
  <si>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</si>
  <si>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</si>
  <si>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</si>
  <si>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</si>
  <si>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</si>
  <si>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</si>
  <si>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</si>
  <si>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JOSÉ ANTONIO DE LA TORRE BRAVO</t>
  </si>
  <si>
    <t>Presidente</t>
  </si>
  <si>
    <t>IVÁN RICARDO CHÁVEZ GÓMEZ</t>
  </si>
  <si>
    <t>MARCELA PÁRAMO ORTEGA</t>
  </si>
  <si>
    <t>JOSÉ HIRAM TORRES SALCEDO</t>
  </si>
  <si>
    <t>OSCAR JAVIER RAMÍREZ CASTELLANOS</t>
  </si>
  <si>
    <t>MÓNICA PAOLA MAGAÑA MENDOZA</t>
  </si>
  <si>
    <t>MELINA ALATORRE NÚÑEZ</t>
  </si>
  <si>
    <t>MORENA</t>
  </si>
  <si>
    <t>COMISIÓN EDILICIA DE DESARROLLO SOCIAL Y HUMANO</t>
  </si>
  <si>
    <t>ESTADÍSTICA DE ASISTENCIA COMISIONES EDILICIAS 2019</t>
  </si>
  <si>
    <t>MIGUEL SAINZ LOYOLA</t>
  </si>
  <si>
    <t>A partir del 31 de Enero de 2019, dejo de formar parte de la Comisión</t>
  </si>
  <si>
    <t>No formaba parte la Comisión, se integra a partir del 13 de septiembre 2019</t>
  </si>
  <si>
    <t>JESÚS PABLO LEMUS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</si>
</sst>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00000"/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kern="1200" baseline="0">
                <a:solidFill>
                  <a:srgbClr val="000000"/>
                </a:solidFill>
                <a:effectLst/>
                <a:latin typeface="Century Gothic" panose="020B0502020202020204" pitchFamily="34" charset="0"/>
              </a:rPr>
              <a:t>COMISIÓN EDILICIA DE DESARROLLO SOCIAL Y HUMANO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BC7-4E53-96CD-EF7D3293B143}"/>
              </c:ext>
            </c:extLst>
          </c:dPt>
          <c:cat>
            <c:strRef>
              <c:f>'Desarrollo Social'!$A$7:$A$12</c:f>
              <c:strCache>
                <c:ptCount val="6"/>
                <c:pt idx="0">
                  <c:v>MARCELA PÁRAMO ORTEGA</c:v>
                </c:pt>
                <c:pt idx="1">
                  <c:v>JOSÉ HIRAM TORRES SALCEDO</c:v>
                </c:pt>
                <c:pt idx="2">
                  <c:v>MÓNICA PAOLA MAGAÑA MENDOZA</c:v>
                </c:pt>
                <c:pt idx="3">
                  <c:v>MELINA ALATORRE NÚÑEZ</c:v>
                </c:pt>
                <c:pt idx="4">
                  <c:v>MIGUEL SAINZ LOYOLA</c:v>
                </c:pt>
                <c:pt idx="5">
                  <c:v>JESÚS PABLO LEMUS NAVARRO</c:v>
                </c:pt>
              </c:strCache>
            </c:strRef>
          </c:cat>
          <c:val>
            <c:numRef>
              <c:f>'Desarrollo Social'!$P$7:$P$12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6528"/>
        <c:axId val="56247424"/>
      </c:barChart>
      <c:catAx>
        <c:axId val="5600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56247424"/>
        <c:crosses val="autoZero"/>
        <c:auto val="1"/>
        <c:lblAlgn val="ctr"/>
        <c:lblOffset val="100"/>
        <c:tickLblSkip val="1"/>
        <c:noMultiLvlLbl val="0"/>
      </c:catAx>
      <c:valAx>
        <c:axId val="56247424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0065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14"/>
          <c:y val="5.446744119539954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Social'!$A$7:$A$11</c:f>
              <c:strCache>
                <c:ptCount val="5"/>
                <c:pt idx="0">
                  <c:v>MARCELA PÁRAMO ORTEGA</c:v>
                </c:pt>
                <c:pt idx="1">
                  <c:v>JOSÉ HIRAM TORRES SALCEDO</c:v>
                </c:pt>
                <c:pt idx="2">
                  <c:v>MÓNICA PAOLA MAGAÑA MENDOZA</c:v>
                </c:pt>
                <c:pt idx="3">
                  <c:v>MELINA ALATORRE NÚÑEZ</c:v>
                </c:pt>
                <c:pt idx="4">
                  <c:v>MIGUEL SAINZ LOYOLA</c:v>
                </c:pt>
              </c:strCache>
            </c:strRef>
          </c:cat>
          <c:val>
            <c:numRef>
              <c:f>'Desarrollo Social'!$Q$7:$Q$11</c:f>
              <c:numCache>
                <c:formatCode>0</c:formatCode>
                <c:ptCount val="5"/>
                <c:pt idx="0">
                  <c:v>100</c:v>
                </c:pt>
                <c:pt idx="1">
                  <c:v>83.333333333333329</c:v>
                </c:pt>
                <c:pt idx="2">
                  <c:v>66.666666666666671</c:v>
                </c:pt>
                <c:pt idx="3">
                  <c:v>100</c:v>
                </c:pt>
                <c:pt idx="4">
                  <c:v>83.333333333333329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23"/>
          <c:h val="0.79594367237402808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6874833706127238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D-400B-A113-1AB1429D09F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D-400B-A113-1AB1429D09F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D-400B-A113-1AB1429D09F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D-400B-A113-1AB1429D09F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8D-400B-A113-1AB1429D09F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8D-400B-A113-1AB1429D09F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'Desarrollo Social'!$D$6:$O$6</c:f>
              <c:numCache>
                <c:formatCode>m/d/yyyy</c:formatCode>
                <c:ptCount val="12"/>
                <c:pt idx="0">
                  <c:v>43115</c:v>
                </c:pt>
                <c:pt idx="1">
                  <c:v>43514</c:v>
                </c:pt>
                <c:pt idx="2">
                  <c:v>43545</c:v>
                </c:pt>
                <c:pt idx="3">
                  <c:v>43567</c:v>
                </c:pt>
                <c:pt idx="4">
                  <c:v>43588</c:v>
                </c:pt>
                <c:pt idx="5">
                  <c:v>43628</c:v>
                </c:pt>
                <c:pt idx="6">
                  <c:v>43661</c:v>
                </c:pt>
                <c:pt idx="7">
                  <c:v>43703</c:v>
                </c:pt>
                <c:pt idx="8">
                  <c:v>43733</c:v>
                </c:pt>
                <c:pt idx="9">
                  <c:v>43767</c:v>
                </c:pt>
                <c:pt idx="10">
                  <c:v>43794</c:v>
                </c:pt>
                <c:pt idx="11">
                  <c:v>43808</c:v>
                </c:pt>
              </c:numCache>
            </c:numRef>
          </c:cat>
          <c:val>
            <c:numRef>
              <c:f>'Desarrollo Social'!$D$16:$O$16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80</c:v>
                </c:pt>
                <c:pt idx="8">
                  <c:v>66.666666666666657</c:v>
                </c:pt>
                <c:pt idx="9">
                  <c:v>100</c:v>
                </c:pt>
                <c:pt idx="10">
                  <c:v>80</c:v>
                </c:pt>
                <c:pt idx="11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116160"/>
        <c:axId val="81122048"/>
        <c:axId val="0"/>
      </c:bar3DChart>
      <c:catAx>
        <c:axId val="8111616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81122048"/>
        <c:crosses val="autoZero"/>
        <c:auto val="0"/>
        <c:lblAlgn val="ctr"/>
        <c:lblOffset val="100"/>
        <c:noMultiLvlLbl val="0"/>
      </c:catAx>
      <c:valAx>
        <c:axId val="8112204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11161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17</xdr:row>
      <xdr:rowOff>123826</xdr:rowOff>
    </xdr:from>
    <xdr:to>
      <xdr:col>12</xdr:col>
      <xdr:colOff>561975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78581</xdr:rowOff>
    </xdr:from>
    <xdr:to>
      <xdr:col>5</xdr:col>
      <xdr:colOff>180975</xdr:colOff>
      <xdr:row>43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45</xdr:row>
      <xdr:rowOff>104775</xdr:rowOff>
    </xdr:from>
    <xdr:to>
      <xdr:col>7</xdr:col>
      <xdr:colOff>85725</xdr:colOff>
      <xdr:row>77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1028700</xdr:colOff>
      <xdr:row>0</xdr:row>
      <xdr:rowOff>228600</xdr:rowOff>
    </xdr:from>
    <xdr:to>
      <xdr:col>16</xdr:col>
      <xdr:colOff>69585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2/Integracion_Comisiones_Edilicias_31012019_2da.Modificacion.doc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tabSelected="1" zoomScaleNormal="100" zoomScaleSheetLayoutView="80" workbookViewId="0">
      <selection activeCell="I57" sqref="I57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15" width="15.7109375" style="1" customWidth="1"/>
    <col min="16" max="17" width="13.7109375" style="1" customWidth="1"/>
    <col min="18" max="16384" width="11.42578125" style="1"/>
  </cols>
  <sheetData>
    <row r="1" spans="1:17" ht="27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8.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29.25" customHeight="1" x14ac:dyDescent="0.2">
      <c r="A3" s="18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27" customHeight="1" x14ac:dyDescent="0.2">
      <c r="A4" s="18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 ht="21.75" customHeight="1" x14ac:dyDescent="0.2">
      <c r="A5" s="21" t="s">
        <v>2</v>
      </c>
      <c r="B5" s="21" t="s">
        <v>3</v>
      </c>
      <c r="C5" s="21" t="s">
        <v>4</v>
      </c>
      <c r="D5" s="21" t="s">
        <v>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56.25" customHeight="1" x14ac:dyDescent="0.2">
      <c r="A6" s="22"/>
      <c r="B6" s="21"/>
      <c r="C6" s="21"/>
      <c r="D6" s="2">
        <v>43115</v>
      </c>
      <c r="E6" s="2">
        <v>43514</v>
      </c>
      <c r="F6" s="2">
        <v>43545</v>
      </c>
      <c r="G6" s="2">
        <v>43567</v>
      </c>
      <c r="H6" s="2">
        <v>43588</v>
      </c>
      <c r="I6" s="2">
        <v>43628</v>
      </c>
      <c r="J6" s="2">
        <v>43661</v>
      </c>
      <c r="K6" s="2">
        <v>43703</v>
      </c>
      <c r="L6" s="2">
        <v>43733</v>
      </c>
      <c r="M6" s="2">
        <v>43767</v>
      </c>
      <c r="N6" s="2">
        <v>43794</v>
      </c>
      <c r="O6" s="2">
        <v>43808</v>
      </c>
      <c r="P6" s="3" t="s">
        <v>11</v>
      </c>
      <c r="Q6" s="3" t="s">
        <v>6</v>
      </c>
    </row>
    <row r="7" spans="1:17" ht="30" customHeight="1" x14ac:dyDescent="0.2">
      <c r="A7" s="11" t="s">
        <v>15</v>
      </c>
      <c r="B7" s="9" t="s">
        <v>13</v>
      </c>
      <c r="C7" s="4" t="s">
        <v>7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7">
        <v>1</v>
      </c>
      <c r="O7" s="4">
        <v>1</v>
      </c>
      <c r="P7" s="5">
        <f>SUM(D7:O7)</f>
        <v>12</v>
      </c>
      <c r="Q7" s="6">
        <f>(P7*100)/($P$7)</f>
        <v>100</v>
      </c>
    </row>
    <row r="8" spans="1:17" ht="30" customHeight="1" x14ac:dyDescent="0.2">
      <c r="A8" s="10" t="s">
        <v>16</v>
      </c>
      <c r="B8" s="9" t="s">
        <v>8</v>
      </c>
      <c r="C8" s="4" t="s">
        <v>20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0</v>
      </c>
      <c r="M8" s="4">
        <v>1</v>
      </c>
      <c r="N8" s="4">
        <v>1</v>
      </c>
      <c r="O8" s="4">
        <v>0</v>
      </c>
      <c r="P8" s="5">
        <f t="shared" ref="P8:P12" si="0">SUM(D8:O8)</f>
        <v>10</v>
      </c>
      <c r="Q8" s="6">
        <f t="shared" ref="Q8:Q11" si="1">(P8*100)/($P$7)</f>
        <v>83.333333333333329</v>
      </c>
    </row>
    <row r="9" spans="1:17" ht="30" customHeight="1" x14ac:dyDescent="0.2">
      <c r="A9" s="10" t="s">
        <v>18</v>
      </c>
      <c r="B9" s="9" t="s">
        <v>8</v>
      </c>
      <c r="C9" s="4" t="s">
        <v>7</v>
      </c>
      <c r="D9" s="4">
        <v>1</v>
      </c>
      <c r="E9" s="4">
        <v>1</v>
      </c>
      <c r="F9" s="4">
        <v>1</v>
      </c>
      <c r="G9" s="4">
        <v>0</v>
      </c>
      <c r="H9" s="4">
        <v>0</v>
      </c>
      <c r="I9" s="4">
        <v>1</v>
      </c>
      <c r="J9" s="4">
        <v>1</v>
      </c>
      <c r="K9" s="4">
        <v>0</v>
      </c>
      <c r="L9" s="4">
        <v>1</v>
      </c>
      <c r="M9" s="4">
        <v>1</v>
      </c>
      <c r="N9" s="4">
        <v>0</v>
      </c>
      <c r="O9" s="4">
        <v>1</v>
      </c>
      <c r="P9" s="5">
        <f t="shared" si="0"/>
        <v>8</v>
      </c>
      <c r="Q9" s="6">
        <f t="shared" si="1"/>
        <v>66.666666666666671</v>
      </c>
    </row>
    <row r="10" spans="1:17" ht="30" customHeight="1" x14ac:dyDescent="0.2">
      <c r="A10" s="10" t="s">
        <v>19</v>
      </c>
      <c r="B10" s="9" t="s">
        <v>8</v>
      </c>
      <c r="C10" s="4" t="s">
        <v>7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5">
        <f t="shared" si="0"/>
        <v>12</v>
      </c>
      <c r="Q10" s="6">
        <f t="shared" si="1"/>
        <v>100</v>
      </c>
    </row>
    <row r="11" spans="1:17" ht="30" customHeight="1" x14ac:dyDescent="0.2">
      <c r="A11" s="10" t="s">
        <v>23</v>
      </c>
      <c r="B11" s="9" t="s">
        <v>8</v>
      </c>
      <c r="C11" s="4" t="s">
        <v>7</v>
      </c>
      <c r="D11" s="4">
        <v>1</v>
      </c>
      <c r="E11" s="4">
        <v>1</v>
      </c>
      <c r="F11" s="4">
        <v>1</v>
      </c>
      <c r="G11" s="4">
        <v>1</v>
      </c>
      <c r="H11" s="4">
        <v>0</v>
      </c>
      <c r="I11" s="4">
        <v>0</v>
      </c>
      <c r="J11" s="4">
        <v>1</v>
      </c>
      <c r="K11" s="4">
        <v>1</v>
      </c>
      <c r="L11" s="4">
        <v>1</v>
      </c>
      <c r="M11" s="4">
        <v>1</v>
      </c>
      <c r="N11" s="7">
        <v>1</v>
      </c>
      <c r="O11" s="4">
        <v>1</v>
      </c>
      <c r="P11" s="5">
        <f t="shared" si="0"/>
        <v>10</v>
      </c>
      <c r="Q11" s="6">
        <f t="shared" si="1"/>
        <v>83.333333333333329</v>
      </c>
    </row>
    <row r="12" spans="1:17" ht="30" customHeight="1" x14ac:dyDescent="0.2">
      <c r="A12" s="10" t="s">
        <v>26</v>
      </c>
      <c r="B12" s="9" t="s">
        <v>8</v>
      </c>
      <c r="C12" s="4" t="s">
        <v>7</v>
      </c>
      <c r="D12" s="23" t="s">
        <v>25</v>
      </c>
      <c r="E12" s="24"/>
      <c r="F12" s="24"/>
      <c r="G12" s="24"/>
      <c r="H12" s="24"/>
      <c r="I12" s="24"/>
      <c r="J12" s="24"/>
      <c r="K12" s="25"/>
      <c r="L12" s="4">
        <v>0</v>
      </c>
      <c r="M12" s="4">
        <v>0</v>
      </c>
      <c r="N12" s="26">
        <v>0</v>
      </c>
      <c r="O12" s="4">
        <v>0</v>
      </c>
      <c r="P12" s="5">
        <f t="shared" si="0"/>
        <v>0</v>
      </c>
      <c r="Q12" s="6"/>
    </row>
    <row r="13" spans="1:17" ht="30" customHeight="1" x14ac:dyDescent="0.2">
      <c r="A13" s="10" t="s">
        <v>12</v>
      </c>
      <c r="B13" s="9" t="s">
        <v>8</v>
      </c>
      <c r="C13" s="4" t="s">
        <v>9</v>
      </c>
      <c r="D13" s="4">
        <v>1</v>
      </c>
      <c r="E13" s="23" t="s">
        <v>24</v>
      </c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5">
        <f t="shared" ref="P13:P15" si="2">SUM(D13:O13)</f>
        <v>1</v>
      </c>
      <c r="Q13" s="6">
        <f>(P13*100)/(1)</f>
        <v>100</v>
      </c>
    </row>
    <row r="14" spans="1:17" ht="30" customHeight="1" x14ac:dyDescent="0.2">
      <c r="A14" s="10" t="s">
        <v>14</v>
      </c>
      <c r="B14" s="9" t="s">
        <v>8</v>
      </c>
      <c r="C14" s="4" t="s">
        <v>7</v>
      </c>
      <c r="D14" s="4">
        <v>1</v>
      </c>
      <c r="E14" s="23" t="s">
        <v>24</v>
      </c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5">
        <f t="shared" si="2"/>
        <v>1</v>
      </c>
      <c r="Q14" s="6">
        <f t="shared" ref="Q14:Q15" si="3">(P14*100)/(1)</f>
        <v>100</v>
      </c>
    </row>
    <row r="15" spans="1:17" ht="30" customHeight="1" x14ac:dyDescent="0.2">
      <c r="A15" s="12" t="s">
        <v>17</v>
      </c>
      <c r="B15" s="9" t="s">
        <v>8</v>
      </c>
      <c r="C15" s="4" t="s">
        <v>7</v>
      </c>
      <c r="D15" s="4">
        <v>1</v>
      </c>
      <c r="E15" s="23" t="s">
        <v>24</v>
      </c>
      <c r="F15" s="24"/>
      <c r="G15" s="24"/>
      <c r="H15" s="24"/>
      <c r="I15" s="24"/>
      <c r="J15" s="24"/>
      <c r="K15" s="24"/>
      <c r="L15" s="24"/>
      <c r="M15" s="24"/>
      <c r="N15" s="24"/>
      <c r="O15" s="25"/>
      <c r="P15" s="5">
        <f t="shared" si="2"/>
        <v>1</v>
      </c>
      <c r="Q15" s="6">
        <f t="shared" si="3"/>
        <v>100</v>
      </c>
    </row>
    <row r="16" spans="1:17" ht="27" customHeight="1" x14ac:dyDescent="0.2">
      <c r="A16" s="13" t="s">
        <v>10</v>
      </c>
      <c r="B16" s="14"/>
      <c r="C16" s="14"/>
      <c r="D16" s="8">
        <f>SUM(D7:D15)/8*100</f>
        <v>100</v>
      </c>
      <c r="E16" s="8">
        <f>AVERAGE(E7:E11)*100</f>
        <v>100</v>
      </c>
      <c r="F16" s="8">
        <f>AVERAGE(F7:F11)*100</f>
        <v>100</v>
      </c>
      <c r="G16" s="8">
        <f t="shared" ref="G16:O16" si="4">AVERAGE(G7:G11)*100</f>
        <v>80</v>
      </c>
      <c r="H16" s="8">
        <f t="shared" si="4"/>
        <v>60</v>
      </c>
      <c r="I16" s="8">
        <f t="shared" si="4"/>
        <v>80</v>
      </c>
      <c r="J16" s="8">
        <f t="shared" si="4"/>
        <v>100</v>
      </c>
      <c r="K16" s="8">
        <f t="shared" si="4"/>
        <v>80</v>
      </c>
      <c r="L16" s="8">
        <f>AVERAGE(L7:L12)*100</f>
        <v>66.666666666666657</v>
      </c>
      <c r="M16" s="8">
        <f t="shared" si="4"/>
        <v>100</v>
      </c>
      <c r="N16" s="8">
        <f t="shared" si="4"/>
        <v>80</v>
      </c>
      <c r="O16" s="8">
        <f t="shared" si="4"/>
        <v>80</v>
      </c>
      <c r="P16" s="8"/>
      <c r="Q16" s="6"/>
    </row>
  </sheetData>
  <mergeCells count="13">
    <mergeCell ref="A16:C16"/>
    <mergeCell ref="A1:Q1"/>
    <mergeCell ref="A2:Q2"/>
    <mergeCell ref="A3:Q3"/>
    <mergeCell ref="A4:Q4"/>
    <mergeCell ref="A5:A6"/>
    <mergeCell ref="B5:B6"/>
    <mergeCell ref="C5:C6"/>
    <mergeCell ref="D5:Q5"/>
    <mergeCell ref="E14:O14"/>
    <mergeCell ref="E13:O13"/>
    <mergeCell ref="E15:O15"/>
    <mergeCell ref="D12:K12"/>
  </mergeCells>
  <hyperlinks>
    <hyperlink ref="E13:O13" r:id="rId1" display="A partir del 31 de Enero de 2019, dejaron de formar parte de la Comisión"/>
    <hyperlink ref="E14:O14" r:id="rId2" display="A partir del 31 de Enero de 2019, dejaron de formar parte de la Comisión"/>
    <hyperlink ref="E15:O15" r:id="rId3" display="A partir del 31 de Enero de 2019, dejaron de formar parte de la Comisión"/>
  </hyperlinks>
  <pageMargins left="0.7" right="0.7" top="0.75" bottom="0.75" header="0.3" footer="0.3"/>
  <pageSetup paperSize="5" scale="45" orientation="landscape" r:id="rId4"/>
  <colBreaks count="1" manualBreakCount="1">
    <brk id="18" max="1048575" man="1"/>
  </col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Social</vt:lpstr>
      <vt:lpstr>'Desarrollo Social'!Área_de_impresión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2020-03-05T17:04:58Z</dcterms:modified>
</cp:coreProperties>
</file>