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315" yWindow="2985" windowWidth="20730" windowHeight="7830" activeTab="1"/>
  </bookViews>
  <sheets>
    <sheet name="Hoja1" sheetId="1" r:id="rId1"/>
    <sheet name="Hoja1 (2)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2" l="1"/>
  <c r="E9" i="2"/>
  <c r="C10" i="2"/>
  <c r="F15" i="2" l="1"/>
  <c r="H14" i="2" l="1"/>
  <c r="G14" i="2"/>
  <c r="F14" i="2"/>
  <c r="E14" i="2"/>
  <c r="D14" i="2"/>
  <c r="D9" i="2" s="1"/>
  <c r="C14" i="2"/>
  <c r="B14" i="2"/>
  <c r="H10" i="2"/>
  <c r="G10" i="2"/>
  <c r="D10" i="2"/>
  <c r="C9" i="2"/>
  <c r="B10" i="2"/>
  <c r="B9" i="2" l="1"/>
  <c r="B20" i="1"/>
  <c r="B20" i="2" l="1"/>
  <c r="F9" i="2"/>
  <c r="F20" i="2" s="1"/>
  <c r="F11" i="1"/>
  <c r="H14" i="1" l="1"/>
  <c r="G14" i="1"/>
  <c r="F14" i="1"/>
  <c r="E14" i="1"/>
  <c r="D14" i="1"/>
  <c r="C14" i="1"/>
  <c r="B14" i="1"/>
  <c r="H10" i="1"/>
  <c r="G10" i="1"/>
  <c r="F10" i="1"/>
  <c r="D10" i="1"/>
  <c r="D9" i="1" s="1"/>
  <c r="F9" i="1" s="1"/>
  <c r="F20" i="1" s="1"/>
  <c r="C10" i="1"/>
  <c r="B10" i="1"/>
  <c r="B9" i="1" l="1"/>
</calcChain>
</file>

<file path=xl/sharedStrings.xml><?xml version="1.0" encoding="utf-8"?>
<sst xmlns="http://schemas.openxmlformats.org/spreadsheetml/2006/main" count="106" uniqueCount="51">
  <si>
    <t>Informe Analítico de la Deuda Pública y Otros Pasivos - LDF</t>
  </si>
  <si>
    <t>(PESOS)</t>
  </si>
  <si>
    <t>Disposiciones del Periodo (e)</t>
  </si>
  <si>
    <t>Amortizaciones del Periodo (f)</t>
  </si>
  <si>
    <t>Revaluaciones, Reclasificaciones y Otros Ajustes (g)</t>
  </si>
  <si>
    <t>h=d+e-f+g</t>
  </si>
  <si>
    <t>C. Deuda Contingente XX</t>
  </si>
  <si>
    <t>Obligaciones a Corto Plazo (k)</t>
  </si>
  <si>
    <t>Tasa de Interés</t>
  </si>
  <si>
    <t>Tasa Efectiva</t>
  </si>
  <si>
    <t>6. Obligaciones a Corto Plazo (Informativo)</t>
  </si>
  <si>
    <t>A. Crédito 1</t>
  </si>
  <si>
    <t>B. Crédito 2</t>
  </si>
  <si>
    <t>C. Crédito XX</t>
  </si>
  <si>
    <t>MUNICIPIO DE ZAPOPAN</t>
  </si>
  <si>
    <t xml:space="preserve">Denominación de la Deuda Pública y Otros Pasivos </t>
  </si>
  <si>
    <t>Deuda Pública</t>
  </si>
  <si>
    <t xml:space="preserve"> Corto Plazo </t>
  </si>
  <si>
    <t>Instituciones de Crédito</t>
  </si>
  <si>
    <t>Títulos y Valores</t>
  </si>
  <si>
    <t>Arrendamientos Financieros</t>
  </si>
  <si>
    <t>Largo Plazo</t>
  </si>
  <si>
    <t>Total de la Deuda Pública y Otros Pasivos</t>
  </si>
  <si>
    <t xml:space="preserve">Otros Pasivos </t>
  </si>
  <si>
    <t xml:space="preserve"> Arrendamientos Financieros</t>
  </si>
  <si>
    <t xml:space="preserve">Deuda Contingente </t>
  </si>
  <si>
    <t>Instrumento Bono Cupón Cero 1</t>
  </si>
  <si>
    <t>Deuda Contingente 1</t>
  </si>
  <si>
    <t>Deuda Contingente 2</t>
  </si>
  <si>
    <t>Instrumento Bono Cupón Cero 2</t>
  </si>
  <si>
    <t>Instrumento Bono Cupón Cero XX</t>
  </si>
  <si>
    <t>Valor de Instrumentos Bono Cupón Cero 2 (Informativo)</t>
  </si>
  <si>
    <t>15 AÑOS</t>
  </si>
  <si>
    <t>TIE+.75</t>
  </si>
  <si>
    <t>SWAP</t>
  </si>
  <si>
    <t>Comisiones y Costos Relacionado</t>
  </si>
  <si>
    <t>Monto Contratado</t>
  </si>
  <si>
    <t>Plazo Pactado</t>
  </si>
  <si>
    <t xml:space="preserve">Saldo Final del Periodo </t>
  </si>
  <si>
    <t>(d)</t>
  </si>
  <si>
    <t>(f)</t>
  </si>
  <si>
    <t>(g)</t>
  </si>
  <si>
    <t>(e)</t>
  </si>
  <si>
    <t>Pago de Intereses del Periodo</t>
  </si>
  <si>
    <t xml:space="preserve"> (i)</t>
  </si>
  <si>
    <t xml:space="preserve"> (j)</t>
  </si>
  <si>
    <t xml:space="preserve">Pago de Comisiones y demás costos asociados durante el Periodo </t>
  </si>
  <si>
    <t>(c)</t>
  </si>
  <si>
    <t>Saldo al 31 de diciembre de 2018</t>
  </si>
  <si>
    <t xml:space="preserve">Del 1 de Enero al 30 de Noviembre  del 2019 </t>
  </si>
  <si>
    <t xml:space="preserve">Del 01 de Enero al 31 de Marzo del 2018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</si>
</sst>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$&quot;#,##0;[Red]\-&quot;$&quot;#,##0"/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2" tint="-0.499984740745262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color indexed="9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i/>
      <sz val="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/>
    <xf numFmtId="0" fontId="2" fillId="0" borderId="0" xfId="0" applyFont="1" applyFill="1"/>
    <xf numFmtId="0" fontId="4" fillId="0" borderId="0" xfId="0" applyFont="1" applyFill="1" applyBorder="1" applyAlignment="1">
      <alignment horizontal="center" vertical="center" wrapText="1"/>
    </xf>
    <xf numFmtId="37" fontId="5" fillId="4" borderId="6" xfId="1" applyNumberFormat="1" applyFont="1" applyFill="1" applyBorder="1" applyAlignment="1" applyProtection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37" fontId="5" fillId="4" borderId="8" xfId="1" applyNumberFormat="1" applyFont="1" applyFill="1" applyBorder="1" applyAlignment="1" applyProtection="1">
      <alignment horizontal="center" vertical="center" wrapText="1"/>
    </xf>
    <xf numFmtId="37" fontId="5" fillId="4" borderId="10" xfId="1" applyNumberFormat="1" applyFont="1" applyFill="1" applyBorder="1" applyAlignment="1" applyProtection="1">
      <alignment horizontal="center" vertical="center" wrapText="1"/>
    </xf>
    <xf numFmtId="37" fontId="5" fillId="4" borderId="7" xfId="1" applyNumberFormat="1" applyFont="1" applyFill="1" applyBorder="1" applyAlignment="1" applyProtection="1">
      <alignment horizontal="center" vertical="center" wrapText="1"/>
    </xf>
    <xf numFmtId="0" fontId="6" fillId="5" borderId="8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justify" vertical="center" wrapText="1"/>
    </xf>
    <xf numFmtId="0" fontId="4" fillId="0" borderId="16" xfId="0" applyFont="1" applyBorder="1" applyAlignment="1">
      <alignment horizontal="center" vertical="center" wrapText="1"/>
    </xf>
    <xf numFmtId="43" fontId="4" fillId="0" borderId="18" xfId="1" applyFont="1" applyBorder="1" applyAlignment="1">
      <alignment horizontal="justify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justify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justify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justify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8" xfId="0" applyFont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2" fillId="0" borderId="9" xfId="0" applyFont="1" applyBorder="1" applyAlignment="1">
      <alignment horizontal="justify" vertical="center" wrapText="1"/>
    </xf>
    <xf numFmtId="0" fontId="7" fillId="0" borderId="1" xfId="0" applyFont="1" applyBorder="1" applyAlignment="1">
      <alignment vertical="center" wrapText="1"/>
    </xf>
    <xf numFmtId="0" fontId="6" fillId="2" borderId="23" xfId="0" applyFont="1" applyFill="1" applyBorder="1" applyAlignment="1">
      <alignment horizontal="center" vertical="center" wrapText="1"/>
    </xf>
    <xf numFmtId="37" fontId="5" fillId="4" borderId="20" xfId="1" applyNumberFormat="1" applyFont="1" applyFill="1" applyBorder="1" applyAlignment="1" applyProtection="1">
      <alignment horizontal="center" vertical="center" wrapText="1"/>
    </xf>
    <xf numFmtId="0" fontId="6" fillId="2" borderId="20" xfId="0" applyFont="1" applyFill="1" applyBorder="1" applyAlignment="1">
      <alignment horizontal="center" vertical="center" wrapText="1"/>
    </xf>
    <xf numFmtId="0" fontId="6" fillId="2" borderId="23" xfId="0" applyNumberFormat="1" applyFont="1" applyFill="1" applyBorder="1" applyAlignment="1">
      <alignment horizontal="center" vertical="center" wrapText="1"/>
    </xf>
    <xf numFmtId="4" fontId="2" fillId="0" borderId="0" xfId="0" applyNumberFormat="1" applyFont="1"/>
    <xf numFmtId="6" fontId="4" fillId="0" borderId="5" xfId="1" applyNumberFormat="1" applyFont="1" applyBorder="1" applyAlignment="1">
      <alignment horizontal="right" vertical="center" wrapText="1"/>
    </xf>
    <xf numFmtId="0" fontId="4" fillId="0" borderId="5" xfId="0" applyFont="1" applyBorder="1" applyAlignment="1">
      <alignment horizontal="right" vertical="center" wrapText="1"/>
    </xf>
    <xf numFmtId="6" fontId="4" fillId="0" borderId="5" xfId="0" applyNumberFormat="1" applyFont="1" applyBorder="1" applyAlignment="1">
      <alignment horizontal="right" vertical="center" wrapText="1"/>
    </xf>
    <xf numFmtId="6" fontId="2" fillId="0" borderId="5" xfId="1" applyNumberFormat="1" applyFont="1" applyBorder="1" applyAlignment="1">
      <alignment horizontal="right" vertical="center" wrapText="1"/>
    </xf>
    <xf numFmtId="6" fontId="2" fillId="0" borderId="5" xfId="0" applyNumberFormat="1" applyFont="1" applyBorder="1" applyAlignment="1">
      <alignment horizontal="right" vertical="center" wrapText="1"/>
    </xf>
    <xf numFmtId="6" fontId="2" fillId="2" borderId="5" xfId="1" applyNumberFormat="1" applyFont="1" applyFill="1" applyBorder="1" applyAlignment="1">
      <alignment horizontal="right" vertical="center" wrapText="1"/>
    </xf>
    <xf numFmtId="6" fontId="7" fillId="0" borderId="5" xfId="0" applyNumberFormat="1" applyFont="1" applyBorder="1" applyAlignment="1">
      <alignment horizontal="right" vertical="center" wrapText="1"/>
    </xf>
    <xf numFmtId="6" fontId="7" fillId="0" borderId="3" xfId="0" applyNumberFormat="1" applyFont="1" applyBorder="1" applyAlignment="1">
      <alignment horizontal="right" vertical="center" wrapText="1"/>
    </xf>
    <xf numFmtId="6" fontId="2" fillId="0" borderId="0" xfId="0" applyNumberFormat="1" applyFont="1"/>
    <xf numFmtId="0" fontId="3" fillId="3" borderId="6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</xdr:col>
      <xdr:colOff>381000</xdr:colOff>
      <xdr:row>3</xdr:row>
      <xdr:rowOff>39688</xdr:rowOff>
    </xdr:to>
    <xdr:pic>
      <xdr:nvPicPr>
        <xdr:cNvPr id="2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1269999" cy="4683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</xdr:col>
      <xdr:colOff>381000</xdr:colOff>
      <xdr:row>3</xdr:row>
      <xdr:rowOff>39688</xdr:rowOff>
    </xdr:to>
    <xdr:pic>
      <xdr:nvPicPr>
        <xdr:cNvPr id="2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1266824" cy="4683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zoomScale="120" zoomScaleNormal="120" workbookViewId="0">
      <selection activeCell="F18" sqref="F18"/>
    </sheetView>
  </sheetViews>
  <sheetFormatPr baseColWidth="10" defaultColWidth="13.28515625" defaultRowHeight="11.25" x14ac:dyDescent="0.2"/>
  <cols>
    <col min="1" max="1" width="13.28515625" style="1"/>
    <col min="2" max="2" width="13.5703125" style="1" bestFit="1" customWidth="1"/>
    <col min="3" max="16384" width="13.28515625" style="1"/>
  </cols>
  <sheetData>
    <row r="1" spans="1:10" x14ac:dyDescent="0.2">
      <c r="A1" s="47" t="s">
        <v>14</v>
      </c>
      <c r="B1" s="48"/>
      <c r="C1" s="48"/>
      <c r="D1" s="48"/>
      <c r="E1" s="48"/>
      <c r="F1" s="48"/>
      <c r="G1" s="48"/>
      <c r="H1" s="49"/>
    </row>
    <row r="2" spans="1:10" x14ac:dyDescent="0.2">
      <c r="A2" s="50" t="s">
        <v>0</v>
      </c>
      <c r="B2" s="51"/>
      <c r="C2" s="51"/>
      <c r="D2" s="51"/>
      <c r="E2" s="51"/>
      <c r="F2" s="51"/>
      <c r="G2" s="51"/>
      <c r="H2" s="52"/>
    </row>
    <row r="3" spans="1:10" x14ac:dyDescent="0.2">
      <c r="A3" s="50" t="s">
        <v>49</v>
      </c>
      <c r="B3" s="51"/>
      <c r="C3" s="51"/>
      <c r="D3" s="51"/>
      <c r="E3" s="51"/>
      <c r="F3" s="51"/>
      <c r="G3" s="51"/>
      <c r="H3" s="52"/>
    </row>
    <row r="4" spans="1:10" ht="12" thickBot="1" x14ac:dyDescent="0.25">
      <c r="A4" s="53" t="s">
        <v>1</v>
      </c>
      <c r="B4" s="54"/>
      <c r="C4" s="54"/>
      <c r="D4" s="54"/>
      <c r="E4" s="54"/>
      <c r="F4" s="54"/>
      <c r="G4" s="54"/>
      <c r="H4" s="55"/>
    </row>
    <row r="5" spans="1:10" s="2" customFormat="1" ht="12" thickBot="1" x14ac:dyDescent="0.25">
      <c r="A5" s="3"/>
      <c r="B5" s="3"/>
      <c r="C5" s="3"/>
      <c r="D5" s="3"/>
      <c r="E5" s="3"/>
      <c r="F5" s="3"/>
      <c r="G5" s="3"/>
      <c r="H5" s="3"/>
    </row>
    <row r="6" spans="1:10" ht="57" thickBot="1" x14ac:dyDescent="0.25">
      <c r="A6" s="7" t="s">
        <v>15</v>
      </c>
      <c r="B6" s="5" t="s">
        <v>48</v>
      </c>
      <c r="C6" s="6" t="s">
        <v>2</v>
      </c>
      <c r="D6" s="7" t="s">
        <v>3</v>
      </c>
      <c r="E6" s="6" t="s">
        <v>4</v>
      </c>
      <c r="F6" s="5" t="s">
        <v>38</v>
      </c>
      <c r="G6" s="7" t="s">
        <v>43</v>
      </c>
      <c r="H6" s="7" t="s">
        <v>46</v>
      </c>
    </row>
    <row r="7" spans="1:10" ht="12" thickBot="1" x14ac:dyDescent="0.25">
      <c r="A7" s="36" t="s">
        <v>47</v>
      </c>
      <c r="B7" s="33" t="s">
        <v>39</v>
      </c>
      <c r="C7" s="34" t="s">
        <v>42</v>
      </c>
      <c r="D7" s="34" t="s">
        <v>40</v>
      </c>
      <c r="E7" s="35" t="s">
        <v>41</v>
      </c>
      <c r="F7" s="33" t="s">
        <v>5</v>
      </c>
      <c r="G7" s="34" t="s">
        <v>44</v>
      </c>
      <c r="H7" s="34" t="s">
        <v>45</v>
      </c>
    </row>
    <row r="8" spans="1:10" x14ac:dyDescent="0.2">
      <c r="A8" s="28"/>
      <c r="B8" s="39"/>
      <c r="C8" s="39"/>
      <c r="D8" s="39"/>
      <c r="E8" s="39"/>
      <c r="F8" s="39"/>
      <c r="G8" s="39"/>
      <c r="H8" s="39"/>
      <c r="J8" s="37"/>
    </row>
    <row r="9" spans="1:10" x14ac:dyDescent="0.2">
      <c r="A9" s="29" t="s">
        <v>16</v>
      </c>
      <c r="B9" s="38">
        <f>B10+B14</f>
        <v>994072342.50999999</v>
      </c>
      <c r="C9" s="38"/>
      <c r="D9" s="38">
        <f>D10+D14</f>
        <v>37696463.520000003</v>
      </c>
      <c r="E9" s="38"/>
      <c r="F9" s="38">
        <f>SUM(B9-D9)</f>
        <v>956375878.99000001</v>
      </c>
      <c r="G9" s="38"/>
      <c r="H9" s="38"/>
      <c r="J9" s="37"/>
    </row>
    <row r="10" spans="1:10" x14ac:dyDescent="0.2">
      <c r="A10" s="29" t="s">
        <v>17</v>
      </c>
      <c r="B10" s="40">
        <f>SUM(B11:B13)</f>
        <v>41396453.219999999</v>
      </c>
      <c r="C10" s="40">
        <f>SUM(C11:C13)</f>
        <v>0</v>
      </c>
      <c r="D10" s="40">
        <f>SUM(D11:D13)</f>
        <v>37696463.520000003</v>
      </c>
      <c r="E10" s="38">
        <v>0</v>
      </c>
      <c r="F10" s="40">
        <f>SUM(F11:F13)</f>
        <v>3699989.6999999955</v>
      </c>
      <c r="G10" s="40">
        <f>SUM(G11:G13)</f>
        <v>66863957.200000003</v>
      </c>
      <c r="H10" s="40">
        <f>SUM(H11:H13)</f>
        <v>1682400.77</v>
      </c>
      <c r="J10" s="37"/>
    </row>
    <row r="11" spans="1:10" ht="22.5" x14ac:dyDescent="0.2">
      <c r="A11" s="30" t="s">
        <v>18</v>
      </c>
      <c r="B11" s="41">
        <v>41396453.219999999</v>
      </c>
      <c r="C11" s="41">
        <v>0</v>
      </c>
      <c r="D11" s="41">
        <v>37696463.520000003</v>
      </c>
      <c r="E11" s="41">
        <v>0</v>
      </c>
      <c r="F11" s="41">
        <f>SUM(B11-D11)</f>
        <v>3699989.6999999955</v>
      </c>
      <c r="G11" s="41">
        <v>66863957.200000003</v>
      </c>
      <c r="H11" s="41">
        <v>1682400.77</v>
      </c>
    </row>
    <row r="12" spans="1:10" x14ac:dyDescent="0.2">
      <c r="A12" s="30" t="s">
        <v>19</v>
      </c>
      <c r="B12" s="41">
        <v>0</v>
      </c>
      <c r="C12" s="41">
        <v>0</v>
      </c>
      <c r="D12" s="42"/>
      <c r="E12" s="41">
        <v>0</v>
      </c>
      <c r="F12" s="41">
        <v>0</v>
      </c>
      <c r="G12" s="41">
        <v>0</v>
      </c>
      <c r="H12" s="41">
        <v>0</v>
      </c>
    </row>
    <row r="13" spans="1:10" ht="22.5" x14ac:dyDescent="0.2">
      <c r="A13" s="30" t="s">
        <v>20</v>
      </c>
      <c r="B13" s="41">
        <v>0</v>
      </c>
      <c r="C13" s="41">
        <v>0</v>
      </c>
      <c r="D13" s="42"/>
      <c r="E13" s="41">
        <v>0</v>
      </c>
      <c r="F13" s="41">
        <v>0</v>
      </c>
      <c r="G13" s="41">
        <v>0</v>
      </c>
      <c r="H13" s="41">
        <v>0</v>
      </c>
    </row>
    <row r="14" spans="1:10" x14ac:dyDescent="0.2">
      <c r="A14" s="29" t="s">
        <v>21</v>
      </c>
      <c r="B14" s="38">
        <f>SUM(B15:B17)</f>
        <v>952675889.28999996</v>
      </c>
      <c r="C14" s="38">
        <f>SUM(C15:C17)</f>
        <v>0</v>
      </c>
      <c r="D14" s="38">
        <f>SUM(D15:D17)</f>
        <v>0</v>
      </c>
      <c r="E14" s="38">
        <f>SUM(E15:E17)</f>
        <v>0</v>
      </c>
      <c r="F14" s="38">
        <f t="shared" ref="F14:H14" si="0">SUM(F15:F17)</f>
        <v>952675889.28999996</v>
      </c>
      <c r="G14" s="38">
        <f t="shared" si="0"/>
        <v>0</v>
      </c>
      <c r="H14" s="38">
        <f t="shared" si="0"/>
        <v>0</v>
      </c>
    </row>
    <row r="15" spans="1:10" ht="22.5" x14ac:dyDescent="0.2">
      <c r="A15" s="30" t="s">
        <v>18</v>
      </c>
      <c r="B15" s="41">
        <v>952675889.28999996</v>
      </c>
      <c r="C15" s="41">
        <v>0</v>
      </c>
      <c r="D15" s="41">
        <v>0</v>
      </c>
      <c r="E15" s="41">
        <v>0</v>
      </c>
      <c r="F15" s="41">
        <v>952675889.28999996</v>
      </c>
      <c r="G15" s="41">
        <v>0</v>
      </c>
      <c r="H15" s="41">
        <v>0</v>
      </c>
    </row>
    <row r="16" spans="1:10" x14ac:dyDescent="0.2">
      <c r="A16" s="30" t="s">
        <v>19</v>
      </c>
      <c r="B16" s="41">
        <v>0</v>
      </c>
      <c r="C16" s="41">
        <v>0</v>
      </c>
      <c r="D16" s="41">
        <v>0</v>
      </c>
      <c r="E16" s="41">
        <v>0</v>
      </c>
      <c r="F16" s="41">
        <v>0</v>
      </c>
      <c r="G16" s="41">
        <v>0</v>
      </c>
      <c r="H16" s="41">
        <v>0</v>
      </c>
    </row>
    <row r="17" spans="1:8" ht="22.5" x14ac:dyDescent="0.2">
      <c r="A17" s="30" t="s">
        <v>24</v>
      </c>
      <c r="B17" s="41">
        <v>0</v>
      </c>
      <c r="C17" s="41">
        <v>0</v>
      </c>
      <c r="D17" s="41">
        <v>0</v>
      </c>
      <c r="E17" s="41">
        <v>0</v>
      </c>
      <c r="F17" s="41">
        <v>0</v>
      </c>
      <c r="G17" s="41">
        <v>0</v>
      </c>
      <c r="H17" s="41">
        <v>0</v>
      </c>
    </row>
    <row r="18" spans="1:8" x14ac:dyDescent="0.2">
      <c r="A18" s="29" t="s">
        <v>23</v>
      </c>
      <c r="B18" s="38">
        <v>859857809.35000002</v>
      </c>
      <c r="C18" s="43"/>
      <c r="D18" s="43"/>
      <c r="E18" s="43"/>
      <c r="F18" s="38">
        <v>474235307.50999999</v>
      </c>
      <c r="G18" s="43"/>
      <c r="H18" s="43"/>
    </row>
    <row r="19" spans="1:8" x14ac:dyDescent="0.2">
      <c r="A19" s="31"/>
      <c r="B19" s="42"/>
      <c r="C19" s="42"/>
      <c r="D19" s="42"/>
      <c r="E19" s="42"/>
      <c r="F19" s="42"/>
      <c r="G19" s="42"/>
      <c r="H19" s="42"/>
    </row>
    <row r="20" spans="1:8" ht="33.75" x14ac:dyDescent="0.2">
      <c r="A20" s="29" t="s">
        <v>22</v>
      </c>
      <c r="B20" s="38">
        <f>SUM(B9+B18)</f>
        <v>1853930151.8600001</v>
      </c>
      <c r="C20" s="40"/>
      <c r="D20" s="40"/>
      <c r="E20" s="40"/>
      <c r="F20" s="38">
        <f>SUM(F9+F18)</f>
        <v>1430611186.5</v>
      </c>
      <c r="G20" s="40"/>
      <c r="H20" s="40"/>
    </row>
    <row r="21" spans="1:8" x14ac:dyDescent="0.2">
      <c r="A21" s="29"/>
      <c r="B21" s="40"/>
      <c r="C21" s="40"/>
      <c r="D21" s="40"/>
      <c r="E21" s="40"/>
      <c r="F21" s="40"/>
      <c r="G21" s="40"/>
      <c r="H21" s="40"/>
    </row>
    <row r="22" spans="1:8" ht="22.5" x14ac:dyDescent="0.2">
      <c r="A22" s="29" t="s">
        <v>25</v>
      </c>
      <c r="B22" s="40"/>
      <c r="C22" s="40"/>
      <c r="D22" s="40"/>
      <c r="E22" s="40"/>
      <c r="F22" s="40"/>
      <c r="G22" s="40"/>
      <c r="H22" s="40"/>
    </row>
    <row r="23" spans="1:8" ht="22.5" x14ac:dyDescent="0.2">
      <c r="A23" s="30" t="s">
        <v>27</v>
      </c>
      <c r="B23" s="44"/>
      <c r="C23" s="44"/>
      <c r="D23" s="44"/>
      <c r="E23" s="44"/>
      <c r="F23" s="44"/>
      <c r="G23" s="44"/>
      <c r="H23" s="44"/>
    </row>
    <row r="24" spans="1:8" ht="22.5" x14ac:dyDescent="0.2">
      <c r="A24" s="30" t="s">
        <v>28</v>
      </c>
      <c r="B24" s="44"/>
      <c r="C24" s="44"/>
      <c r="D24" s="44"/>
      <c r="E24" s="44"/>
      <c r="F24" s="44"/>
      <c r="G24" s="44"/>
      <c r="H24" s="44"/>
    </row>
    <row r="25" spans="1:8" ht="22.5" x14ac:dyDescent="0.2">
      <c r="A25" s="30" t="s">
        <v>6</v>
      </c>
      <c r="B25" s="44"/>
      <c r="C25" s="44"/>
      <c r="D25" s="44"/>
      <c r="E25" s="44"/>
      <c r="F25" s="44"/>
      <c r="G25" s="44"/>
      <c r="H25" s="44"/>
    </row>
    <row r="26" spans="1:8" ht="45" x14ac:dyDescent="0.2">
      <c r="A26" s="29" t="s">
        <v>31</v>
      </c>
      <c r="B26" s="44"/>
      <c r="C26" s="44"/>
      <c r="D26" s="44"/>
      <c r="E26" s="44"/>
      <c r="F26" s="44"/>
      <c r="G26" s="44"/>
      <c r="H26" s="44"/>
    </row>
    <row r="27" spans="1:8" ht="22.5" x14ac:dyDescent="0.2">
      <c r="A27" s="30" t="s">
        <v>26</v>
      </c>
      <c r="B27" s="44"/>
      <c r="C27" s="44"/>
      <c r="D27" s="44"/>
      <c r="E27" s="44"/>
      <c r="F27" s="44"/>
      <c r="G27" s="44"/>
      <c r="H27" s="44"/>
    </row>
    <row r="28" spans="1:8" ht="22.5" x14ac:dyDescent="0.2">
      <c r="A28" s="30" t="s">
        <v>29</v>
      </c>
      <c r="B28" s="44"/>
      <c r="C28" s="44"/>
      <c r="D28" s="44"/>
      <c r="E28" s="44"/>
      <c r="F28" s="44"/>
      <c r="G28" s="44"/>
      <c r="H28" s="44"/>
    </row>
    <row r="29" spans="1:8" ht="22.5" x14ac:dyDescent="0.2">
      <c r="A29" s="30" t="s">
        <v>30</v>
      </c>
      <c r="B29" s="44"/>
      <c r="C29" s="44"/>
      <c r="D29" s="44"/>
      <c r="E29" s="44"/>
      <c r="F29" s="44"/>
      <c r="G29" s="44"/>
      <c r="H29" s="44"/>
    </row>
    <row r="30" spans="1:8" ht="12" thickBot="1" x14ac:dyDescent="0.25">
      <c r="A30" s="32"/>
      <c r="B30" s="45"/>
      <c r="C30" s="45"/>
      <c r="D30" s="45"/>
      <c r="E30" s="45"/>
      <c r="F30" s="45"/>
      <c r="G30" s="45"/>
      <c r="H30" s="45"/>
    </row>
    <row r="32" spans="1:8" ht="12" thickBot="1" x14ac:dyDescent="0.25"/>
    <row r="33" spans="1:8" ht="34.5" thickBot="1" x14ac:dyDescent="0.25">
      <c r="A33" s="4" t="s">
        <v>7</v>
      </c>
      <c r="B33" s="8"/>
      <c r="C33" s="9"/>
      <c r="D33" s="10" t="s">
        <v>36</v>
      </c>
      <c r="E33" s="10" t="s">
        <v>37</v>
      </c>
      <c r="F33" s="10" t="s">
        <v>8</v>
      </c>
      <c r="G33" s="10" t="s">
        <v>35</v>
      </c>
      <c r="H33" s="10" t="s">
        <v>9</v>
      </c>
    </row>
    <row r="34" spans="1:8" ht="34.5" thickBot="1" x14ac:dyDescent="0.25">
      <c r="A34" s="26" t="s">
        <v>10</v>
      </c>
      <c r="B34" s="26"/>
      <c r="C34" s="11"/>
      <c r="D34" s="12"/>
      <c r="E34" s="12"/>
      <c r="F34" s="12"/>
      <c r="G34" s="12"/>
      <c r="H34" s="12"/>
    </row>
    <row r="35" spans="1:8" x14ac:dyDescent="0.2">
      <c r="A35" s="25" t="s">
        <v>11</v>
      </c>
      <c r="B35" s="27"/>
      <c r="C35" s="13"/>
      <c r="D35" s="14">
        <v>1119642857.1400001</v>
      </c>
      <c r="E35" s="15" t="s">
        <v>32</v>
      </c>
      <c r="F35" s="15" t="s">
        <v>33</v>
      </c>
      <c r="G35" s="16" t="s">
        <v>34</v>
      </c>
      <c r="H35" s="15" t="s">
        <v>33</v>
      </c>
    </row>
    <row r="36" spans="1:8" x14ac:dyDescent="0.2">
      <c r="A36" s="17" t="s">
        <v>12</v>
      </c>
      <c r="B36" s="18"/>
      <c r="C36" s="19"/>
      <c r="D36" s="20"/>
      <c r="E36" s="20"/>
      <c r="F36" s="20"/>
      <c r="G36" s="20"/>
      <c r="H36" s="20"/>
    </row>
    <row r="37" spans="1:8" ht="12" thickBot="1" x14ac:dyDescent="0.25">
      <c r="A37" s="21" t="s">
        <v>13</v>
      </c>
      <c r="B37" s="22"/>
      <c r="C37" s="23"/>
      <c r="D37" s="24"/>
      <c r="E37" s="24"/>
      <c r="F37" s="24"/>
      <c r="G37" s="24"/>
      <c r="H37" s="24"/>
    </row>
  </sheetData>
  <mergeCells count="4">
    <mergeCell ref="A1:H1"/>
    <mergeCell ref="A2:H2"/>
    <mergeCell ref="A3:H3"/>
    <mergeCell ref="A4:H4"/>
  </mergeCells>
  <pageMargins left="0.7" right="0.7" top="0.75" bottom="0.75" header="0.3" footer="0.3"/>
  <pageSetup scale="81" orientation="portrait" verticalDpi="0" r:id="rId1"/>
  <ignoredErrors>
    <ignoredError sqref="B14 F14" formulaRange="1"/>
    <ignoredError sqref="F10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tabSelected="1" zoomScale="120" zoomScaleNormal="120" workbookViewId="0">
      <selection activeCell="B11" sqref="B11"/>
    </sheetView>
  </sheetViews>
  <sheetFormatPr baseColWidth="10" defaultColWidth="13.28515625" defaultRowHeight="11.25" x14ac:dyDescent="0.2"/>
  <cols>
    <col min="1" max="1" width="13.28515625" style="1"/>
    <col min="2" max="2" width="13.5703125" style="1" bestFit="1" customWidth="1"/>
    <col min="3" max="16384" width="13.28515625" style="1"/>
  </cols>
  <sheetData>
    <row r="1" spans="1:10" x14ac:dyDescent="0.2">
      <c r="A1" s="47" t="s">
        <v>14</v>
      </c>
      <c r="B1" s="48"/>
      <c r="C1" s="48"/>
      <c r="D1" s="48"/>
      <c r="E1" s="48"/>
      <c r="F1" s="48"/>
      <c r="G1" s="48"/>
      <c r="H1" s="49"/>
    </row>
    <row r="2" spans="1:10" x14ac:dyDescent="0.2">
      <c r="A2" s="50" t="s">
        <v>0</v>
      </c>
      <c r="B2" s="51"/>
      <c r="C2" s="51"/>
      <c r="D2" s="51"/>
      <c r="E2" s="51"/>
      <c r="F2" s="51"/>
      <c r="G2" s="51"/>
      <c r="H2" s="52"/>
    </row>
    <row r="3" spans="1:10" x14ac:dyDescent="0.2">
      <c r="A3" s="50" t="s">
        <v>50</v>
      </c>
      <c r="B3" s="51"/>
      <c r="C3" s="51"/>
      <c r="D3" s="51"/>
      <c r="E3" s="51"/>
      <c r="F3" s="51"/>
      <c r="G3" s="51"/>
      <c r="H3" s="52"/>
    </row>
    <row r="4" spans="1:10" ht="12" thickBot="1" x14ac:dyDescent="0.25">
      <c r="A4" s="53" t="s">
        <v>1</v>
      </c>
      <c r="B4" s="54"/>
      <c r="C4" s="54"/>
      <c r="D4" s="54"/>
      <c r="E4" s="54"/>
      <c r="F4" s="54"/>
      <c r="G4" s="54"/>
      <c r="H4" s="55"/>
    </row>
    <row r="5" spans="1:10" s="2" customFormat="1" ht="12" thickBot="1" x14ac:dyDescent="0.25">
      <c r="A5" s="3"/>
      <c r="B5" s="3"/>
      <c r="C5" s="3"/>
      <c r="D5" s="3"/>
      <c r="E5" s="3"/>
      <c r="F5" s="3"/>
      <c r="G5" s="3"/>
      <c r="H5" s="3"/>
    </row>
    <row r="6" spans="1:10" ht="57" thickBot="1" x14ac:dyDescent="0.25">
      <c r="A6" s="7" t="s">
        <v>15</v>
      </c>
      <c r="B6" s="5" t="s">
        <v>48</v>
      </c>
      <c r="C6" s="6" t="s">
        <v>2</v>
      </c>
      <c r="D6" s="7" t="s">
        <v>3</v>
      </c>
      <c r="E6" s="6" t="s">
        <v>4</v>
      </c>
      <c r="F6" s="5" t="s">
        <v>38</v>
      </c>
      <c r="G6" s="7" t="s">
        <v>43</v>
      </c>
      <c r="H6" s="7" t="s">
        <v>46</v>
      </c>
    </row>
    <row r="7" spans="1:10" ht="12" thickBot="1" x14ac:dyDescent="0.25">
      <c r="A7" s="36" t="s">
        <v>47</v>
      </c>
      <c r="B7" s="33" t="s">
        <v>39</v>
      </c>
      <c r="C7" s="34" t="s">
        <v>42</v>
      </c>
      <c r="D7" s="34" t="s">
        <v>40</v>
      </c>
      <c r="E7" s="35" t="s">
        <v>41</v>
      </c>
      <c r="F7" s="33" t="s">
        <v>5</v>
      </c>
      <c r="G7" s="34" t="s">
        <v>44</v>
      </c>
      <c r="H7" s="34" t="s">
        <v>45</v>
      </c>
    </row>
    <row r="8" spans="1:10" x14ac:dyDescent="0.2">
      <c r="A8" s="28"/>
      <c r="B8" s="39"/>
      <c r="C8" s="39"/>
      <c r="D8" s="39"/>
      <c r="E8" s="39"/>
      <c r="F8" s="39"/>
      <c r="G8" s="39"/>
      <c r="H8" s="39"/>
      <c r="J8" s="37"/>
    </row>
    <row r="9" spans="1:10" x14ac:dyDescent="0.2">
      <c r="A9" s="29" t="s">
        <v>16</v>
      </c>
      <c r="B9" s="38">
        <f>B10+B14</f>
        <v>1029525094.83</v>
      </c>
      <c r="C9" s="38">
        <f>C10+C14</f>
        <v>35452752.32</v>
      </c>
      <c r="D9" s="38">
        <f>SUM(D10+D14)</f>
        <v>43807628.159999996</v>
      </c>
      <c r="E9" s="38">
        <f>SUM(E10+E14)</f>
        <v>0</v>
      </c>
      <c r="F9" s="38">
        <f>SUM(B9+C9-D9)</f>
        <v>1021170218.9900001</v>
      </c>
      <c r="G9" s="38"/>
      <c r="H9" s="38"/>
      <c r="I9" s="46"/>
      <c r="J9" s="37"/>
    </row>
    <row r="10" spans="1:10" x14ac:dyDescent="0.2">
      <c r="A10" s="29" t="s">
        <v>17</v>
      </c>
      <c r="B10" s="40">
        <f>SUM(B11:B13)</f>
        <v>-16</v>
      </c>
      <c r="C10" s="40">
        <f>SUM(C11:C13)</f>
        <v>35452752.32</v>
      </c>
      <c r="D10" s="40">
        <f>SUM(D11:D13)</f>
        <v>8354875.8399999999</v>
      </c>
      <c r="E10" s="38">
        <v>0</v>
      </c>
      <c r="F10" s="40">
        <v>0</v>
      </c>
      <c r="G10" s="40">
        <f>SUM(G11:G13)</f>
        <v>18874542.93</v>
      </c>
      <c r="H10" s="40">
        <f>SUM(H11:H13)</f>
        <v>81621.600000000006</v>
      </c>
      <c r="J10" s="37"/>
    </row>
    <row r="11" spans="1:10" ht="22.5" x14ac:dyDescent="0.2">
      <c r="A11" s="30" t="s">
        <v>18</v>
      </c>
      <c r="B11" s="41">
        <v>-16</v>
      </c>
      <c r="C11" s="41">
        <v>35452752.32</v>
      </c>
      <c r="D11" s="41">
        <v>8354875.8399999999</v>
      </c>
      <c r="E11" s="41">
        <v>0</v>
      </c>
      <c r="F11" s="41">
        <f>SUM(B11+C11-D11-E11)</f>
        <v>27097860.48</v>
      </c>
      <c r="G11" s="41">
        <v>18874542.93</v>
      </c>
      <c r="H11" s="41">
        <v>81621.600000000006</v>
      </c>
    </row>
    <row r="12" spans="1:10" x14ac:dyDescent="0.2">
      <c r="A12" s="30" t="s">
        <v>19</v>
      </c>
      <c r="B12" s="41">
        <v>0</v>
      </c>
      <c r="C12" s="41">
        <v>0</v>
      </c>
      <c r="D12" s="42"/>
      <c r="E12" s="41">
        <v>0</v>
      </c>
      <c r="F12" s="41">
        <v>0</v>
      </c>
      <c r="G12" s="41">
        <v>0</v>
      </c>
      <c r="H12" s="41">
        <v>0</v>
      </c>
    </row>
    <row r="13" spans="1:10" ht="22.5" x14ac:dyDescent="0.2">
      <c r="A13" s="30" t="s">
        <v>20</v>
      </c>
      <c r="B13" s="41">
        <v>0</v>
      </c>
      <c r="C13" s="41">
        <v>0</v>
      </c>
      <c r="D13" s="42"/>
      <c r="E13" s="41">
        <v>0</v>
      </c>
      <c r="F13" s="41">
        <v>0</v>
      </c>
      <c r="G13" s="41">
        <v>0</v>
      </c>
      <c r="H13" s="41">
        <v>0</v>
      </c>
    </row>
    <row r="14" spans="1:10" x14ac:dyDescent="0.2">
      <c r="A14" s="29" t="s">
        <v>21</v>
      </c>
      <c r="B14" s="38">
        <f>SUM(B15:B17)</f>
        <v>1029525110.83</v>
      </c>
      <c r="C14" s="38">
        <f>SUM(C15:C17)</f>
        <v>0</v>
      </c>
      <c r="D14" s="38">
        <f>SUM(D15:D17)</f>
        <v>35452752.32</v>
      </c>
      <c r="E14" s="38">
        <f>SUM(E15:E17)</f>
        <v>0</v>
      </c>
      <c r="F14" s="38">
        <f t="shared" ref="F14:H14" si="0">SUM(F15:F17)</f>
        <v>994072358.50999999</v>
      </c>
      <c r="G14" s="38">
        <f t="shared" si="0"/>
        <v>0</v>
      </c>
      <c r="H14" s="38">
        <f t="shared" si="0"/>
        <v>0</v>
      </c>
    </row>
    <row r="15" spans="1:10" ht="22.5" x14ac:dyDescent="0.2">
      <c r="A15" s="30" t="s">
        <v>18</v>
      </c>
      <c r="B15" s="41">
        <v>1029525110.83</v>
      </c>
      <c r="C15" s="41">
        <v>0</v>
      </c>
      <c r="D15" s="41">
        <v>35452752.32</v>
      </c>
      <c r="E15" s="41">
        <v>0</v>
      </c>
      <c r="F15" s="41">
        <f>SUM(B15-D15)</f>
        <v>994072358.50999999</v>
      </c>
      <c r="G15" s="41">
        <v>0</v>
      </c>
      <c r="H15" s="41">
        <v>0</v>
      </c>
      <c r="I15" s="46"/>
    </row>
    <row r="16" spans="1:10" x14ac:dyDescent="0.2">
      <c r="A16" s="30" t="s">
        <v>19</v>
      </c>
      <c r="B16" s="41">
        <v>0</v>
      </c>
      <c r="C16" s="41">
        <v>0</v>
      </c>
      <c r="D16" s="41">
        <v>0</v>
      </c>
      <c r="E16" s="41">
        <v>0</v>
      </c>
      <c r="F16" s="41">
        <v>0</v>
      </c>
      <c r="G16" s="41">
        <v>0</v>
      </c>
      <c r="H16" s="41">
        <v>0</v>
      </c>
    </row>
    <row r="17" spans="1:8" ht="22.5" x14ac:dyDescent="0.2">
      <c r="A17" s="30" t="s">
        <v>24</v>
      </c>
      <c r="B17" s="41">
        <v>0</v>
      </c>
      <c r="C17" s="41">
        <v>0</v>
      </c>
      <c r="D17" s="41">
        <v>0</v>
      </c>
      <c r="E17" s="41">
        <v>0</v>
      </c>
      <c r="F17" s="41">
        <v>0</v>
      </c>
      <c r="G17" s="41">
        <v>0</v>
      </c>
      <c r="H17" s="41">
        <v>0</v>
      </c>
    </row>
    <row r="18" spans="1:8" x14ac:dyDescent="0.2">
      <c r="A18" s="29" t="s">
        <v>23</v>
      </c>
      <c r="B18" s="38">
        <v>955378264.63</v>
      </c>
      <c r="C18" s="43"/>
      <c r="D18" s="43"/>
      <c r="E18" s="43"/>
      <c r="F18" s="38">
        <v>634445034.21000004</v>
      </c>
      <c r="G18" s="43"/>
      <c r="H18" s="43"/>
    </row>
    <row r="19" spans="1:8" x14ac:dyDescent="0.2">
      <c r="A19" s="31"/>
      <c r="B19" s="42"/>
      <c r="C19" s="42"/>
      <c r="D19" s="42"/>
      <c r="E19" s="42"/>
      <c r="F19" s="42"/>
      <c r="G19" s="42"/>
      <c r="H19" s="42"/>
    </row>
    <row r="20" spans="1:8" ht="33.75" x14ac:dyDescent="0.2">
      <c r="A20" s="29" t="s">
        <v>22</v>
      </c>
      <c r="B20" s="38">
        <f>SUM(B9+B18)</f>
        <v>1984903359.46</v>
      </c>
      <c r="C20" s="40"/>
      <c r="D20" s="40"/>
      <c r="E20" s="40"/>
      <c r="F20" s="38">
        <f>SUM(F9+F18)</f>
        <v>1655615253.2000003</v>
      </c>
      <c r="G20" s="40"/>
      <c r="H20" s="40"/>
    </row>
    <row r="21" spans="1:8" x14ac:dyDescent="0.2">
      <c r="A21" s="29"/>
      <c r="B21" s="40"/>
      <c r="C21" s="40"/>
      <c r="D21" s="40"/>
      <c r="E21" s="40"/>
      <c r="F21" s="40"/>
      <c r="G21" s="40"/>
      <c r="H21" s="40"/>
    </row>
    <row r="22" spans="1:8" ht="22.5" x14ac:dyDescent="0.2">
      <c r="A22" s="29" t="s">
        <v>25</v>
      </c>
      <c r="B22" s="40"/>
      <c r="C22" s="40"/>
      <c r="D22" s="40"/>
      <c r="E22" s="40"/>
      <c r="F22" s="40"/>
      <c r="G22" s="40"/>
      <c r="H22" s="40"/>
    </row>
    <row r="23" spans="1:8" ht="22.5" x14ac:dyDescent="0.2">
      <c r="A23" s="30" t="s">
        <v>27</v>
      </c>
      <c r="B23" s="44"/>
      <c r="C23" s="44"/>
      <c r="D23" s="44"/>
      <c r="E23" s="44"/>
      <c r="F23" s="44"/>
      <c r="G23" s="44"/>
      <c r="H23" s="44"/>
    </row>
    <row r="24" spans="1:8" ht="22.5" x14ac:dyDescent="0.2">
      <c r="A24" s="30" t="s">
        <v>28</v>
      </c>
      <c r="B24" s="44"/>
      <c r="C24" s="44"/>
      <c r="D24" s="44"/>
      <c r="E24" s="44"/>
      <c r="F24" s="44"/>
      <c r="G24" s="44"/>
      <c r="H24" s="44"/>
    </row>
    <row r="25" spans="1:8" ht="22.5" x14ac:dyDescent="0.2">
      <c r="A25" s="30" t="s">
        <v>6</v>
      </c>
      <c r="B25" s="44"/>
      <c r="C25" s="44"/>
      <c r="D25" s="44"/>
      <c r="E25" s="44"/>
      <c r="F25" s="44"/>
      <c r="G25" s="44"/>
      <c r="H25" s="44"/>
    </row>
    <row r="26" spans="1:8" ht="45" x14ac:dyDescent="0.2">
      <c r="A26" s="29" t="s">
        <v>31</v>
      </c>
      <c r="B26" s="44"/>
      <c r="C26" s="44"/>
      <c r="D26" s="44"/>
      <c r="E26" s="44"/>
      <c r="F26" s="44"/>
      <c r="G26" s="44"/>
      <c r="H26" s="44"/>
    </row>
    <row r="27" spans="1:8" ht="22.5" x14ac:dyDescent="0.2">
      <c r="A27" s="30" t="s">
        <v>26</v>
      </c>
      <c r="B27" s="44"/>
      <c r="C27" s="44"/>
      <c r="D27" s="44"/>
      <c r="E27" s="44"/>
      <c r="F27" s="44"/>
      <c r="G27" s="44"/>
      <c r="H27" s="44"/>
    </row>
    <row r="28" spans="1:8" ht="22.5" x14ac:dyDescent="0.2">
      <c r="A28" s="30" t="s">
        <v>29</v>
      </c>
      <c r="B28" s="44"/>
      <c r="C28" s="44"/>
      <c r="D28" s="44"/>
      <c r="E28" s="44"/>
      <c r="F28" s="44"/>
      <c r="G28" s="44"/>
      <c r="H28" s="44"/>
    </row>
    <row r="29" spans="1:8" ht="22.5" x14ac:dyDescent="0.2">
      <c r="A29" s="30" t="s">
        <v>30</v>
      </c>
      <c r="B29" s="44"/>
      <c r="C29" s="44"/>
      <c r="D29" s="44"/>
      <c r="E29" s="44"/>
      <c r="F29" s="44"/>
      <c r="G29" s="44"/>
      <c r="H29" s="44"/>
    </row>
    <row r="30" spans="1:8" ht="12" thickBot="1" x14ac:dyDescent="0.25">
      <c r="A30" s="32"/>
      <c r="B30" s="45"/>
      <c r="C30" s="45"/>
      <c r="D30" s="45"/>
      <c r="E30" s="45"/>
      <c r="F30" s="45"/>
      <c r="G30" s="45"/>
      <c r="H30" s="45"/>
    </row>
    <row r="32" spans="1:8" ht="12" thickBot="1" x14ac:dyDescent="0.25"/>
    <row r="33" spans="1:8" ht="34.5" thickBot="1" x14ac:dyDescent="0.25">
      <c r="A33" s="4" t="s">
        <v>7</v>
      </c>
      <c r="B33" s="8"/>
      <c r="C33" s="9"/>
      <c r="D33" s="10" t="s">
        <v>36</v>
      </c>
      <c r="E33" s="10" t="s">
        <v>37</v>
      </c>
      <c r="F33" s="10" t="s">
        <v>8</v>
      </c>
      <c r="G33" s="10" t="s">
        <v>35</v>
      </c>
      <c r="H33" s="10" t="s">
        <v>9</v>
      </c>
    </row>
    <row r="34" spans="1:8" ht="34.5" thickBot="1" x14ac:dyDescent="0.25">
      <c r="A34" s="26" t="s">
        <v>10</v>
      </c>
      <c r="B34" s="26"/>
      <c r="C34" s="11"/>
      <c r="D34" s="12"/>
      <c r="E34" s="12"/>
      <c r="F34" s="12"/>
      <c r="G34" s="12"/>
      <c r="H34" s="12"/>
    </row>
    <row r="35" spans="1:8" x14ac:dyDescent="0.2">
      <c r="A35" s="25" t="s">
        <v>11</v>
      </c>
      <c r="B35" s="27"/>
      <c r="C35" s="13"/>
      <c r="D35" s="14">
        <v>1119642857.1400001</v>
      </c>
      <c r="E35" s="15" t="s">
        <v>32</v>
      </c>
      <c r="F35" s="15" t="s">
        <v>33</v>
      </c>
      <c r="G35" s="16" t="s">
        <v>34</v>
      </c>
      <c r="H35" s="15" t="s">
        <v>33</v>
      </c>
    </row>
    <row r="36" spans="1:8" x14ac:dyDescent="0.2">
      <c r="A36" s="17" t="s">
        <v>12</v>
      </c>
      <c r="B36" s="18"/>
      <c r="C36" s="19"/>
      <c r="D36" s="20"/>
      <c r="E36" s="20"/>
      <c r="F36" s="20"/>
      <c r="G36" s="20"/>
      <c r="H36" s="20"/>
    </row>
    <row r="37" spans="1:8" ht="12" thickBot="1" x14ac:dyDescent="0.25">
      <c r="A37" s="21" t="s">
        <v>13</v>
      </c>
      <c r="B37" s="22"/>
      <c r="C37" s="23"/>
      <c r="D37" s="24"/>
      <c r="E37" s="24"/>
      <c r="F37" s="24"/>
      <c r="G37" s="24"/>
      <c r="H37" s="24"/>
    </row>
  </sheetData>
  <mergeCells count="4">
    <mergeCell ref="A1:H1"/>
    <mergeCell ref="A2:H2"/>
    <mergeCell ref="A3:H3"/>
    <mergeCell ref="A4:H4"/>
  </mergeCells>
  <pageMargins left="0.7" right="0.7" top="0.75" bottom="0.75" header="0.3" footer="0.3"/>
  <pageSetup scale="81" orientation="portrait" verticalDpi="0" r:id="rId1"/>
  <ignoredErrors>
    <ignoredError sqref="B14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Hoja1 (2)</vt:lpstr>
    </vt:vector>
  </TitlesOfParts>
  <Company>Municipio de Zapopan Jalisco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Gloria Bello</dc:creator>
  <cp:lastModifiedBy>cgloria</cp:lastModifiedBy>
  <cp:lastPrinted>2018-09-04T21:41:24Z</cp:lastPrinted>
  <dcterms:created xsi:type="dcterms:W3CDTF">2018-09-04T19:20:31Z</dcterms:created>
  <dcterms:modified xsi:type="dcterms:W3CDTF">2020-04-03T02:51:07Z</dcterms:modified>
</cp:coreProperties>
</file>