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1020" windowWidth="20550" windowHeight="601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12" i="4" l="1"/>
  <c r="E22" i="4" l="1"/>
  <c r="E19" i="4" l="1"/>
  <c r="E18" i="4"/>
  <c r="H18" i="4" s="1"/>
  <c r="E17" i="4"/>
  <c r="H17" i="4" s="1"/>
  <c r="E13" i="4"/>
  <c r="H13" i="4" s="1"/>
  <c r="E14" i="4"/>
  <c r="E15" i="4"/>
  <c r="E16" i="4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4" i="4"/>
  <c r="H15" i="4"/>
  <c r="H16" i="4"/>
  <c r="H19" i="4"/>
  <c r="H12" i="4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<sst xmlns="http://schemas.openxmlformats.org/spreadsheetml/2006/main" count="29" uniqueCount="29">
  <si>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</si>
  <si>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</si>
  <si>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</si>
  <si>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</si>
  <si>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</si>
  <si>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</si>
  <si>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</si>
  <si>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</si>
  <si>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</si>
  <si>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</si>
  <si>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</si>
  <si>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</si>
  <si>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</si>
  <si>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</si>
  <si>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</si>
  <si>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</si>
  <si>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</si>
  <si>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</si>
  <si>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</si>
  <si>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</si>
  <si>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</si>
  <si>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</si>
  <si>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</si>
  <si>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</si>
  <si>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</si>
  <si>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</si>
  <si>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</si>
  <si>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</si>
  <si>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 xml:space="preserve">Del 01 de Enero al 31 de Marzo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</si>
</sst>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topLeftCell="A19" zoomScaleNormal="100" workbookViewId="0">
      <selection activeCell="F24" sqref="F24:G24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3" t="s">
        <v>0</v>
      </c>
      <c r="C2" s="34"/>
      <c r="D2" s="34"/>
      <c r="E2" s="34"/>
      <c r="F2" s="34"/>
      <c r="G2" s="34"/>
      <c r="H2" s="35"/>
    </row>
    <row r="3" spans="2:8" x14ac:dyDescent="0.25">
      <c r="B3" s="45" t="s">
        <v>1</v>
      </c>
      <c r="C3" s="46"/>
      <c r="D3" s="46"/>
      <c r="E3" s="46"/>
      <c r="F3" s="46"/>
      <c r="G3" s="46"/>
      <c r="H3" s="47"/>
    </row>
    <row r="4" spans="2:8" x14ac:dyDescent="0.25">
      <c r="B4" s="36" t="s">
        <v>2</v>
      </c>
      <c r="C4" s="37"/>
      <c r="D4" s="37"/>
      <c r="E4" s="37"/>
      <c r="F4" s="37"/>
      <c r="G4" s="37"/>
      <c r="H4" s="38"/>
    </row>
    <row r="5" spans="2:8" x14ac:dyDescent="0.25">
      <c r="B5" s="36" t="s">
        <v>28</v>
      </c>
      <c r="C5" s="37"/>
      <c r="D5" s="37"/>
      <c r="E5" s="37"/>
      <c r="F5" s="37"/>
      <c r="G5" s="37"/>
      <c r="H5" s="38"/>
    </row>
    <row r="6" spans="2:8" x14ac:dyDescent="0.25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1" t="s">
        <v>4</v>
      </c>
      <c r="C8" s="8"/>
      <c r="D8" s="9"/>
      <c r="E8" s="43" t="s">
        <v>5</v>
      </c>
      <c r="F8" s="44"/>
      <c r="G8" s="8"/>
      <c r="H8" s="10"/>
    </row>
    <row r="9" spans="2:8" ht="25.5" customHeight="1" x14ac:dyDescent="0.25">
      <c r="B9" s="42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42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5"/>
      <c r="C11" s="23"/>
      <c r="D11" s="3"/>
      <c r="E11" s="7"/>
      <c r="F11" s="7"/>
      <c r="G11" s="7"/>
      <c r="H11" s="17"/>
    </row>
    <row r="12" spans="2:8" x14ac:dyDescent="0.25">
      <c r="B12" s="26" t="s">
        <v>15</v>
      </c>
      <c r="C12" s="24">
        <v>69041372.790000007</v>
      </c>
      <c r="D12" s="5">
        <v>0</v>
      </c>
      <c r="E12" s="4">
        <f>SUM(C12+D12)</f>
        <v>69041372.790000007</v>
      </c>
      <c r="F12" s="4">
        <v>14230764.98</v>
      </c>
      <c r="G12" s="4">
        <v>14230764.98</v>
      </c>
      <c r="H12" s="18">
        <f>SUM(E12-F12)</f>
        <v>54810607.810000002</v>
      </c>
    </row>
    <row r="13" spans="2:8" x14ac:dyDescent="0.25">
      <c r="B13" s="26" t="s">
        <v>16</v>
      </c>
      <c r="C13" s="24">
        <v>125683739.02</v>
      </c>
      <c r="D13" s="5">
        <v>-5985853</v>
      </c>
      <c r="E13" s="4">
        <f t="shared" ref="E13:E24" si="0">SUM(C13+D13)</f>
        <v>119697886.02</v>
      </c>
      <c r="F13" s="4">
        <v>12628822.51</v>
      </c>
      <c r="G13" s="4">
        <v>12628822.51</v>
      </c>
      <c r="H13" s="18">
        <f t="shared" ref="H13:H24" si="1">SUM(E13-F13)</f>
        <v>107069063.50999999</v>
      </c>
    </row>
    <row r="14" spans="2:8" x14ac:dyDescent="0.25">
      <c r="B14" s="26" t="s">
        <v>17</v>
      </c>
      <c r="C14" s="24">
        <v>1220687242.46</v>
      </c>
      <c r="D14" s="5">
        <v>41369640.850000001</v>
      </c>
      <c r="E14" s="4">
        <f t="shared" si="0"/>
        <v>1262056883.3099999</v>
      </c>
      <c r="F14" s="4">
        <v>234507571.25999999</v>
      </c>
      <c r="G14" s="4">
        <v>234507571.25999999</v>
      </c>
      <c r="H14" s="18">
        <f t="shared" si="1"/>
        <v>1027549312.05</v>
      </c>
    </row>
    <row r="15" spans="2:8" x14ac:dyDescent="0.25">
      <c r="B15" s="26" t="s">
        <v>18</v>
      </c>
      <c r="C15" s="24">
        <v>103558337.94</v>
      </c>
      <c r="D15" s="5">
        <v>0</v>
      </c>
      <c r="E15" s="4">
        <f t="shared" si="0"/>
        <v>103558337.94</v>
      </c>
      <c r="F15" s="4">
        <v>17885032.27</v>
      </c>
      <c r="G15" s="4">
        <v>17885032.27</v>
      </c>
      <c r="H15" s="18">
        <f t="shared" si="1"/>
        <v>85673305.670000002</v>
      </c>
    </row>
    <row r="16" spans="2:8" x14ac:dyDescent="0.25">
      <c r="B16" s="26" t="s">
        <v>19</v>
      </c>
      <c r="C16" s="24">
        <v>348709983.89999998</v>
      </c>
      <c r="D16" s="5">
        <v>200000</v>
      </c>
      <c r="E16" s="4">
        <f t="shared" si="0"/>
        <v>348909983.89999998</v>
      </c>
      <c r="F16" s="4">
        <v>60128720.82</v>
      </c>
      <c r="G16" s="4">
        <v>60128720.82</v>
      </c>
      <c r="H16" s="18">
        <f t="shared" si="1"/>
        <v>288781263.07999998</v>
      </c>
    </row>
    <row r="17" spans="1:9" x14ac:dyDescent="0.25">
      <c r="B17" s="26" t="s">
        <v>20</v>
      </c>
      <c r="C17" s="24">
        <v>1451849499.5899999</v>
      </c>
      <c r="D17" s="5">
        <v>-20970618.800000001</v>
      </c>
      <c r="E17" s="4">
        <f t="shared" si="0"/>
        <v>1430878880.79</v>
      </c>
      <c r="F17" s="4">
        <v>276898822.49000001</v>
      </c>
      <c r="G17" s="4">
        <v>276560296.24000001</v>
      </c>
      <c r="H17" s="18">
        <f t="shared" si="1"/>
        <v>1153980058.3</v>
      </c>
    </row>
    <row r="18" spans="1:9" x14ac:dyDescent="0.25">
      <c r="B18" s="26" t="s">
        <v>21</v>
      </c>
      <c r="C18" s="24">
        <v>22975061.219999999</v>
      </c>
      <c r="D18" s="5">
        <v>-209999.99999999985</v>
      </c>
      <c r="E18" s="4">
        <f t="shared" si="0"/>
        <v>22765061.219999999</v>
      </c>
      <c r="F18" s="4">
        <v>4641268.12</v>
      </c>
      <c r="G18" s="4">
        <v>4641268.12</v>
      </c>
      <c r="H18" s="18">
        <f t="shared" si="1"/>
        <v>18123793.099999998</v>
      </c>
    </row>
    <row r="19" spans="1:9" x14ac:dyDescent="0.25">
      <c r="B19" s="26" t="s">
        <v>22</v>
      </c>
      <c r="C19" s="24">
        <v>1057417311.6799999</v>
      </c>
      <c r="D19" s="5">
        <v>-15926.230000000005</v>
      </c>
      <c r="E19" s="4">
        <f t="shared" si="0"/>
        <v>1057401385.4499999</v>
      </c>
      <c r="F19" s="4">
        <v>217956300.25</v>
      </c>
      <c r="G19" s="4">
        <v>217940852.53</v>
      </c>
      <c r="H19" s="18">
        <f t="shared" si="1"/>
        <v>839445085.19999993</v>
      </c>
    </row>
    <row r="20" spans="1:9" ht="25.5" x14ac:dyDescent="0.25">
      <c r="B20" s="26" t="s">
        <v>23</v>
      </c>
      <c r="C20" s="24">
        <v>1693311853.1300001</v>
      </c>
      <c r="D20" s="5">
        <v>-233587.5699999994</v>
      </c>
      <c r="E20" s="4">
        <f t="shared" si="0"/>
        <v>1693078265.5600002</v>
      </c>
      <c r="F20" s="4">
        <v>291988885.33999997</v>
      </c>
      <c r="G20" s="4">
        <v>276589325</v>
      </c>
      <c r="H20" s="18">
        <f t="shared" si="1"/>
        <v>1401089380.2200003</v>
      </c>
    </row>
    <row r="21" spans="1:9" ht="25.5" x14ac:dyDescent="0.25">
      <c r="B21" s="26" t="s">
        <v>24</v>
      </c>
      <c r="C21" s="24">
        <v>405701713.54000002</v>
      </c>
      <c r="D21" s="5">
        <v>13158711.039999999</v>
      </c>
      <c r="E21" s="4">
        <f t="shared" si="0"/>
        <v>418860424.58000004</v>
      </c>
      <c r="F21" s="4">
        <v>60969084.210000001</v>
      </c>
      <c r="G21" s="4">
        <v>60969084.210000001</v>
      </c>
      <c r="H21" s="18">
        <f t="shared" si="1"/>
        <v>357891340.37000006</v>
      </c>
    </row>
    <row r="22" spans="1:9" x14ac:dyDescent="0.25">
      <c r="B22" s="26" t="s">
        <v>25</v>
      </c>
      <c r="C22" s="24">
        <v>123486806.56999999</v>
      </c>
      <c r="D22" s="5">
        <v>0</v>
      </c>
      <c r="E22" s="4">
        <f t="shared" si="0"/>
        <v>123486806.56999999</v>
      </c>
      <c r="F22" s="4">
        <v>19850767.039999999</v>
      </c>
      <c r="G22" s="4">
        <v>19850767.039999999</v>
      </c>
      <c r="H22" s="18">
        <f t="shared" si="1"/>
        <v>103636039.53</v>
      </c>
    </row>
    <row r="23" spans="1:9" x14ac:dyDescent="0.25">
      <c r="B23" s="26" t="s">
        <v>26</v>
      </c>
      <c r="C23" s="24">
        <v>796253244.50999999</v>
      </c>
      <c r="D23" s="5">
        <v>280360992.69</v>
      </c>
      <c r="E23" s="4">
        <f t="shared" si="0"/>
        <v>1076614237.2</v>
      </c>
      <c r="F23" s="4">
        <v>74898396.219999999</v>
      </c>
      <c r="G23" s="4">
        <v>74898396.219999999</v>
      </c>
      <c r="H23" s="18">
        <f t="shared" si="1"/>
        <v>1001715840.98</v>
      </c>
    </row>
    <row r="24" spans="1:9" ht="15.75" thickBot="1" x14ac:dyDescent="0.3">
      <c r="B24" s="26" t="s">
        <v>27</v>
      </c>
      <c r="C24" s="24">
        <v>148536296.65000001</v>
      </c>
      <c r="D24" s="5">
        <v>6840491.96</v>
      </c>
      <c r="E24" s="4">
        <f t="shared" si="0"/>
        <v>155376788.61000001</v>
      </c>
      <c r="F24" s="4">
        <v>25407098.600000001</v>
      </c>
      <c r="G24" s="4">
        <v>25352238.940000001</v>
      </c>
      <c r="H24" s="18">
        <f t="shared" si="1"/>
        <v>129969690.01000002</v>
      </c>
    </row>
    <row r="25" spans="1:9" ht="15.75" thickBot="1" x14ac:dyDescent="0.3">
      <c r="B25" s="28"/>
      <c r="C25" s="29">
        <f>SUM(C12:C24)</f>
        <v>7567212462.999999</v>
      </c>
      <c r="D25" s="30">
        <f>SUM(D12:D24)</f>
        <v>314513850.94</v>
      </c>
      <c r="E25" s="30">
        <f>SUM(C25+D25)</f>
        <v>7881726313.9399986</v>
      </c>
      <c r="F25" s="30">
        <f>SUM(F12:F24)</f>
        <v>1311991534.1099999</v>
      </c>
      <c r="G25" s="31">
        <f>SUM(G12:G24)</f>
        <v>1296183140.1400001</v>
      </c>
      <c r="H25" s="32">
        <f t="shared" ref="H25" si="2">SUM(E25-F25)</f>
        <v>6569734779.829999</v>
      </c>
    </row>
    <row r="26" spans="1:9" x14ac:dyDescent="0.25">
      <c r="B26" s="22"/>
      <c r="C26" s="22"/>
      <c r="D26" s="22"/>
      <c r="E26" s="22"/>
      <c r="F26" s="22"/>
      <c r="G26" s="6"/>
      <c r="H26" s="22"/>
    </row>
    <row r="27" spans="1:9" x14ac:dyDescent="0.25">
      <c r="B27" s="27" t="s">
        <v>14</v>
      </c>
      <c r="C27" s="27"/>
      <c r="D27" s="27"/>
      <c r="E27" s="27"/>
      <c r="F27" s="27"/>
      <c r="G27" s="27"/>
      <c r="H27" s="27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2"/>
      <c r="B30" s="22"/>
      <c r="C30" s="22"/>
      <c r="D30" s="22"/>
      <c r="E30" s="22"/>
      <c r="F30" s="22"/>
      <c r="G30" s="22"/>
    </row>
    <row r="31" spans="1:9" x14ac:dyDescent="0.25">
      <c r="A31" s="22"/>
      <c r="B31" s="21"/>
      <c r="C31" s="22"/>
      <c r="D31" s="22"/>
      <c r="E31" s="22"/>
      <c r="F31" s="39"/>
      <c r="G31" s="39"/>
    </row>
    <row r="32" spans="1:9" x14ac:dyDescent="0.25">
      <c r="A32" s="22"/>
      <c r="B32" s="21"/>
      <c r="C32" s="22"/>
      <c r="D32" s="22"/>
      <c r="E32" s="22"/>
      <c r="F32" s="40"/>
      <c r="G32" s="40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sheetProtection formatCells="0" insertRows="0"/>
  <mergeCells count="9">
    <mergeCell ref="B2:H2"/>
    <mergeCell ref="B6:H6"/>
    <mergeCell ref="F31:G31"/>
    <mergeCell ref="F32:G32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2019-10-28T18:47:17Z</cp:lastPrinted>
  <dcterms:created xsi:type="dcterms:W3CDTF">2014-09-04T16:46:21Z</dcterms:created>
  <dcterms:modified xsi:type="dcterms:W3CDTF">2020-05-08T02:50:53Z</dcterms:modified>
</cp:coreProperties>
</file>