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860" yWindow="2910" windowWidth="12180" windowHeight="4695"/>
  </bookViews>
  <sheets>
    <sheet name="MARZO 2020" sheetId="1" r:id="rId1"/>
    <sheet name="Hoja1" sheetId="2" r:id="rId2"/>
  </sheets>
  <definedNames>
    <definedName name="_xlnm.Print_Area" localSheetId="0">'MARZO 2020'!$A$1:$D$79</definedName>
  </definedNames>
  <calcPr calcId="145621"/>
</workbook>
</file>

<file path=xl/calcChain.xml><?xml version="1.0" encoding="utf-8"?>
<calcChain xmlns="http://schemas.openxmlformats.org/spreadsheetml/2006/main">
  <c r="C74" i="1" l="1"/>
  <c r="D74" i="1"/>
  <c r="D64" i="1" l="1"/>
  <c r="D63" i="1" s="1"/>
  <c r="C64" i="1"/>
  <c r="C63" i="1" s="1"/>
  <c r="D11" i="1" l="1"/>
  <c r="C11" i="1"/>
  <c r="D58" i="1" l="1"/>
  <c r="C58" i="1"/>
  <c r="D50" i="1"/>
  <c r="C50" i="1"/>
  <c r="D45" i="1"/>
  <c r="C45" i="1"/>
  <c r="D24" i="1"/>
  <c r="D42" i="1" s="1"/>
  <c r="C24" i="1"/>
  <c r="C42" i="1" s="1"/>
  <c r="C69" i="1" l="1"/>
  <c r="D69" i="1"/>
  <c r="C55" i="1"/>
  <c r="D55" i="1"/>
</calcChain>
</file>

<file path=xl/sharedStrings.xml><?xml version="1.0" encoding="utf-8"?>
<sst xmlns="http://schemas.openxmlformats.org/spreadsheetml/2006/main" count="125" uniqueCount="65">
  <si>
    <t>FLUJOS DE EFECTIVO DE LAS ACTIVIDADES DE GESTIÓN</t>
  </si>
  <si>
    <t>ORIGEN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</si>
  <si>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</si>
  <si>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</si>
  <si>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</si>
  <si>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</si>
  <si>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</si>
  <si>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VENTAS DE BIENES Y SERVICIOS PRODUCIDOS EN ESTABLECIMIENTOS DE GOBIERNO</t>
  </si>
  <si>
    <t>OTRAS CONTRIBUCIONES CAUSADAS EN EJERCICIOS ANTERIORES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</si>
  <si>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</si>
  <si>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</si>
  <si>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</si>
  <si>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</si>
  <si>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</si>
  <si>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</si>
  <si>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</si>
  <si>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</si>
  <si>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</si>
  <si>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</si>
  <si>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</si>
  <si>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</si>
  <si>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</si>
  <si>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</si>
  <si>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</si>
  <si>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</si>
  <si>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</si>
  <si>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</si>
  <si>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</si>
  <si>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OTROS GASTOS</t>
  </si>
  <si>
    <t>FLUJOS NETOS DE EFECTIVO POR ACTIVIDADES DE OPERACIÓN</t>
  </si>
  <si>
    <t>FLUJOS DE EFECTIVO DE LAS ACTIVIDADES DE INVERSIÓN</t>
  </si>
  <si>
    <t>CONTRIBUCIONES DE CAPITAL</t>
  </si>
  <si>
    <t>VENTA DE ACTIVOS FÍSICOS</t>
  </si>
  <si>
    <t>OTROS</t>
  </si>
  <si>
    <t>BIENES INMUEBLES Y MUEBLES</t>
  </si>
  <si>
    <t>CONSTRUCCIONES EN PROCESO (OBRA PÚBLICA)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</si>
  <si>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</si>
  <si>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</si>
  <si>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</si>
  <si>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</si>
  <si>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</si>
  <si>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INCREMENTO DE OTROS PASIVOS</t>
  </si>
  <si>
    <t>DISMINUCIÓN DE ACTIVOS FINANCIEROS</t>
  </si>
  <si>
    <t>INCREMENTO DE ACTIVOS FINANCIEROS</t>
  </si>
  <si>
    <t>SERVICIOS DE LA DEUDA</t>
  </si>
  <si>
    <t>DISMINUCIÓN DE OTROS PASIVOS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</si>
  <si>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</si>
  <si>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</si>
  <si>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</si>
  <si>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</si>
  <si>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</si>
  <si>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INGRESOS POR VENTAS DE BIENES Y SERVICIOS</t>
  </si>
  <si>
    <t>INGRESOS NO COMPRENDIDOS EN LAS FRACCIONES DE LA LEY DE INGRESOS CAUSADOS EN EJERCICIOS FISCALES ANTERIORES PENDIENTES DE LIQUIDACION O PAGO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</si>
  <si>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</si>
  <si>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</si>
  <si>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</si>
  <si>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</si>
  <si>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</si>
  <si>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</si>
  <si>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 xml:space="preserve"> OTROS ORIGENES DE FINANCIAMIENTO</t>
  </si>
  <si>
    <t>OTRAS APLICACIONES DE FINANCIAMIENTO</t>
  </si>
  <si>
    <t>Origen</t>
  </si>
  <si>
    <t>Aplicación</t>
  </si>
  <si>
    <t xml:space="preserve">Bajo protesta de decir verdad declaramos que los Estados Financieros y sus Notas son razonablemente correctos y responsabilidad del emisor. </t>
  </si>
  <si>
    <t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DE FLUJOS DE EFECTIVOS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</si>
</sst>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);\-#,##0.00"/>
    <numFmt numFmtId="165" formatCode="#,##0.0_ ;\-#,##0.0\ "/>
  </numFmts>
  <fonts count="18" x14ac:knownFonts="1">
    <font>
      <sz val="10"/>
      <color indexed="8"/>
      <name val="MS Sans Serif"/>
    </font>
    <font>
      <b/>
      <sz val="9"/>
      <color indexed="8"/>
      <name val="Arial"/>
      <family val="2"/>
    </font>
    <font>
      <b/>
      <sz val="9"/>
      <color indexed="8"/>
      <name val="Bodoni MT"/>
      <family val="1"/>
    </font>
    <font>
      <sz val="9"/>
      <color indexed="8"/>
      <name val="Bodoni MT"/>
      <family val="1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.1"/>
      <color indexed="8"/>
      <name val="Bodoni MT"/>
      <family val="1"/>
    </font>
    <font>
      <b/>
      <sz val="9.1"/>
      <color indexed="8"/>
      <name val="Bodoni MT"/>
      <family val="1"/>
    </font>
    <font>
      <u/>
      <sz val="9.1"/>
      <color indexed="8"/>
      <name val="Arial"/>
      <family val="2"/>
    </font>
    <font>
      <b/>
      <sz val="9.1"/>
      <color indexed="8"/>
      <name val="Arial"/>
      <family val="2"/>
    </font>
    <font>
      <b/>
      <sz val="9.1"/>
      <color indexed="8"/>
      <name val="Arial Narrow"/>
      <family val="2"/>
    </font>
    <font>
      <sz val="9.1"/>
      <color indexed="8"/>
      <name val="Arial Narrow"/>
      <family val="2"/>
    </font>
    <font>
      <b/>
      <sz val="9"/>
      <color indexed="8"/>
      <name val="Arial Narrow"/>
      <family val="2"/>
    </font>
    <font>
      <b/>
      <u/>
      <sz val="10"/>
      <color indexed="8"/>
      <name val="Arial Narrow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/>
  </cellStyleXfs>
  <cellXfs count="65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0" fillId="0" borderId="4" xfId="0" applyNumberFormat="1" applyFill="1" applyBorder="1" applyAlignment="1" applyProtection="1">
      <alignment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3" fontId="0" fillId="0" borderId="0" xfId="1" applyFont="1" applyFill="1" applyBorder="1" applyAlignment="1" applyProtection="1"/>
    <xf numFmtId="43" fontId="0" fillId="0" borderId="8" xfId="1" applyFont="1" applyFill="1" applyBorder="1" applyAlignment="1" applyProtection="1"/>
    <xf numFmtId="0" fontId="7" fillId="0" borderId="0" xfId="0" applyFont="1" applyFill="1" applyAlignment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0" xfId="0" applyFont="1" applyFill="1" applyAlignment="1">
      <alignment horizontal="center" wrapText="1"/>
    </xf>
    <xf numFmtId="0" fontId="5" fillId="2" borderId="8" xfId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0" fillId="0" borderId="8" xfId="0" applyNumberFormat="1" applyFill="1" applyBorder="1" applyAlignment="1" applyProtection="1"/>
    <xf numFmtId="0" fontId="3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" fontId="5" fillId="2" borderId="7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164" fontId="12" fillId="0" borderId="0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43" fontId="0" fillId="0" borderId="9" xfId="1" applyFont="1" applyFill="1" applyBorder="1" applyAlignment="1" applyProtection="1"/>
    <xf numFmtId="164" fontId="13" fillId="0" borderId="8" xfId="0" applyNumberFormat="1" applyFont="1" applyBorder="1" applyAlignment="1">
      <alignment horizontal="right" vertical="center"/>
    </xf>
    <xf numFmtId="164" fontId="14" fillId="0" borderId="8" xfId="0" applyNumberFormat="1" applyFont="1" applyBorder="1" applyAlignment="1">
      <alignment horizontal="right" vertical="center"/>
    </xf>
    <xf numFmtId="43" fontId="15" fillId="0" borderId="8" xfId="1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43" fontId="15" fillId="0" borderId="8" xfId="1" applyFont="1" applyFill="1" applyBorder="1" applyAlignment="1">
      <alignment horizontal="right" vertical="center"/>
    </xf>
    <xf numFmtId="2" fontId="15" fillId="0" borderId="8" xfId="1" applyNumberFormat="1" applyFont="1" applyFill="1" applyBorder="1" applyAlignment="1">
      <alignment horizontal="right" vertical="center"/>
    </xf>
    <xf numFmtId="43" fontId="16" fillId="0" borderId="8" xfId="1" applyFont="1" applyFill="1" applyBorder="1" applyAlignment="1">
      <alignment horizontal="right" vertical="center"/>
    </xf>
    <xf numFmtId="43" fontId="16" fillId="0" borderId="9" xfId="1" applyFont="1" applyFill="1" applyBorder="1" applyAlignment="1">
      <alignment horizontal="right" vertical="center"/>
    </xf>
    <xf numFmtId="164" fontId="15" fillId="0" borderId="8" xfId="0" applyNumberFormat="1" applyFont="1" applyFill="1" applyBorder="1" applyAlignment="1">
      <alignment horizontal="right" vertical="center"/>
    </xf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164" fontId="14" fillId="3" borderId="8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0</xdr:col>
      <xdr:colOff>1857375</xdr:colOff>
      <xdr:row>6</xdr:row>
      <xdr:rowOff>161925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17240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495300</xdr:colOff>
      <xdr:row>7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2019300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topLeftCell="A31" zoomScaleNormal="100" workbookViewId="0">
      <selection activeCell="A41" sqref="A41"/>
    </sheetView>
  </sheetViews>
  <sheetFormatPr baseColWidth="10" defaultRowHeight="12.75" x14ac:dyDescent="0.2"/>
  <cols>
    <col min="1" max="1" width="48.140625" style="1" customWidth="1"/>
    <col min="2" max="2" width="6.5703125" style="1" customWidth="1"/>
    <col min="3" max="3" width="21.42578125" style="7" customWidth="1"/>
    <col min="4" max="4" width="20.85546875" customWidth="1"/>
    <col min="7" max="7" width="14.42578125" bestFit="1" customWidth="1"/>
  </cols>
  <sheetData>
    <row r="1" spans="1:4" x14ac:dyDescent="0.2">
      <c r="A1" s="53" t="s">
        <v>64</v>
      </c>
      <c r="B1" s="54"/>
      <c r="C1" s="54"/>
      <c r="D1" s="55"/>
    </row>
    <row r="2" spans="1:4" x14ac:dyDescent="0.2">
      <c r="A2" s="56"/>
      <c r="B2" s="57"/>
      <c r="C2" s="57"/>
      <c r="D2" s="58"/>
    </row>
    <row r="3" spans="1:4" x14ac:dyDescent="0.2">
      <c r="A3" s="56"/>
      <c r="B3" s="57"/>
      <c r="C3" s="57"/>
      <c r="D3" s="58"/>
    </row>
    <row r="4" spans="1:4" x14ac:dyDescent="0.2">
      <c r="A4" s="56"/>
      <c r="B4" s="57"/>
      <c r="C4" s="57"/>
      <c r="D4" s="58"/>
    </row>
    <row r="5" spans="1:4" x14ac:dyDescent="0.2">
      <c r="A5" s="56"/>
      <c r="B5" s="57"/>
      <c r="C5" s="57"/>
      <c r="D5" s="58"/>
    </row>
    <row r="6" spans="1:4" x14ac:dyDescent="0.2">
      <c r="A6" s="56"/>
      <c r="B6" s="57"/>
      <c r="C6" s="57"/>
      <c r="D6" s="58"/>
    </row>
    <row r="7" spans="1:4" ht="13.5" thickBot="1" x14ac:dyDescent="0.25">
      <c r="A7" s="62"/>
      <c r="B7" s="63"/>
      <c r="C7" s="63"/>
      <c r="D7" s="64"/>
    </row>
    <row r="8" spans="1:4" ht="13.5" thickBot="1" x14ac:dyDescent="0.25">
      <c r="A8" s="2"/>
      <c r="C8" s="40"/>
      <c r="D8" s="15"/>
    </row>
    <row r="9" spans="1:4" ht="31.5" customHeight="1" x14ac:dyDescent="0.2">
      <c r="A9" s="5" t="s">
        <v>0</v>
      </c>
      <c r="B9" s="32"/>
      <c r="C9" s="13">
        <v>2020</v>
      </c>
      <c r="D9" s="21">
        <v>2019</v>
      </c>
    </row>
    <row r="10" spans="1:4" x14ac:dyDescent="0.2">
      <c r="A10" s="3"/>
      <c r="B10" s="33"/>
      <c r="C10" s="8"/>
      <c r="D10" s="15"/>
    </row>
    <row r="11" spans="1:4" ht="13.5" x14ac:dyDescent="0.2">
      <c r="A11" s="4" t="s">
        <v>61</v>
      </c>
      <c r="B11" s="34"/>
      <c r="C11" s="41">
        <f>SUM(C12:C22)</f>
        <v>3210342063.1999998</v>
      </c>
      <c r="D11" s="41">
        <f>SUM(D12:D22)</f>
        <v>7427052977.5500002</v>
      </c>
    </row>
    <row r="12" spans="1:4" ht="13.5" x14ac:dyDescent="0.2">
      <c r="A12" s="16" t="s">
        <v>2</v>
      </c>
      <c r="B12" s="35"/>
      <c r="C12" s="52">
        <v>1264454939.6099999</v>
      </c>
      <c r="D12" s="52">
        <v>2305438326.7199998</v>
      </c>
    </row>
    <row r="13" spans="1:4" ht="13.5" x14ac:dyDescent="0.2">
      <c r="A13" s="16" t="s">
        <v>50</v>
      </c>
      <c r="B13" s="35"/>
      <c r="C13" s="52">
        <v>0</v>
      </c>
      <c r="D13" s="52">
        <v>0</v>
      </c>
    </row>
    <row r="14" spans="1:4" ht="13.5" x14ac:dyDescent="0.2">
      <c r="A14" s="16" t="s">
        <v>3</v>
      </c>
      <c r="B14" s="35"/>
      <c r="C14" s="52">
        <v>20840959.789999999</v>
      </c>
      <c r="D14" s="52">
        <v>104991921.97</v>
      </c>
    </row>
    <row r="15" spans="1:4" ht="13.5" x14ac:dyDescent="0.2">
      <c r="A15" s="16" t="s">
        <v>4</v>
      </c>
      <c r="B15" s="35"/>
      <c r="C15" s="52">
        <v>184348212.47</v>
      </c>
      <c r="D15" s="52">
        <v>686994449.75999999</v>
      </c>
    </row>
    <row r="16" spans="1:4" ht="13.5" x14ac:dyDescent="0.2">
      <c r="A16" s="16" t="s">
        <v>5</v>
      </c>
      <c r="B16" s="35"/>
      <c r="C16" s="52">
        <v>33783999.140000001</v>
      </c>
      <c r="D16" s="52">
        <v>107529856.8</v>
      </c>
    </row>
    <row r="17" spans="1:4" ht="13.5" x14ac:dyDescent="0.2">
      <c r="A17" s="16" t="s">
        <v>6</v>
      </c>
      <c r="B17" s="35"/>
      <c r="C17" s="52">
        <v>14703572.689999999</v>
      </c>
      <c r="D17" s="52">
        <v>46774455.18</v>
      </c>
    </row>
    <row r="18" spans="1:4" ht="13.5" x14ac:dyDescent="0.2">
      <c r="A18" s="16" t="s">
        <v>51</v>
      </c>
      <c r="B18" s="35"/>
      <c r="C18" s="52">
        <v>0</v>
      </c>
      <c r="D18" s="52">
        <v>0</v>
      </c>
    </row>
    <row r="19" spans="1:4" ht="51" x14ac:dyDescent="0.2">
      <c r="A19" s="16" t="s">
        <v>52</v>
      </c>
      <c r="B19" s="36"/>
      <c r="C19" s="52">
        <v>0</v>
      </c>
      <c r="D19" s="52">
        <v>0</v>
      </c>
    </row>
    <row r="20" spans="1:4" ht="13.5" x14ac:dyDescent="0.2">
      <c r="A20" s="16" t="s">
        <v>9</v>
      </c>
      <c r="B20" s="35"/>
      <c r="C20" s="42">
        <v>1100648143.53</v>
      </c>
      <c r="D20" s="42">
        <v>4168166990.1700001</v>
      </c>
    </row>
    <row r="21" spans="1:4" ht="25.5" x14ac:dyDescent="0.2">
      <c r="A21" s="16" t="s">
        <v>13</v>
      </c>
      <c r="B21" s="35"/>
      <c r="C21" s="42">
        <v>0</v>
      </c>
      <c r="D21" s="42">
        <v>0</v>
      </c>
    </row>
    <row r="22" spans="1:4" ht="13.5" x14ac:dyDescent="0.2">
      <c r="A22" s="16" t="s">
        <v>53</v>
      </c>
      <c r="B22" s="35"/>
      <c r="C22" s="42">
        <v>591562235.97000003</v>
      </c>
      <c r="D22" s="42">
        <v>7156976.9500000002</v>
      </c>
    </row>
    <row r="23" spans="1:4" ht="13.5" x14ac:dyDescent="0.2">
      <c r="A23" s="16"/>
      <c r="B23" s="37"/>
      <c r="C23" s="42"/>
      <c r="D23" s="42"/>
    </row>
    <row r="24" spans="1:4" ht="13.5" x14ac:dyDescent="0.2">
      <c r="A24" s="18" t="s">
        <v>62</v>
      </c>
      <c r="B24" s="37"/>
      <c r="C24" s="41">
        <f>SUM(C25:C40)</f>
        <v>1866016770.4699998</v>
      </c>
      <c r="D24" s="41">
        <f>SUM(D25:D40)</f>
        <v>6138718227.5100002</v>
      </c>
    </row>
    <row r="25" spans="1:4" ht="13.5" x14ac:dyDescent="0.2">
      <c r="A25" s="16" t="s">
        <v>21</v>
      </c>
      <c r="B25" s="37"/>
      <c r="C25" s="42">
        <v>772684462.28999996</v>
      </c>
      <c r="D25" s="42">
        <v>3223937859.0799999</v>
      </c>
    </row>
    <row r="26" spans="1:4" ht="13.5" x14ac:dyDescent="0.2">
      <c r="A26" s="16" t="s">
        <v>22</v>
      </c>
      <c r="B26" s="37"/>
      <c r="C26" s="42">
        <v>48786520.060000002</v>
      </c>
      <c r="D26" s="42">
        <v>345161453.44999999</v>
      </c>
    </row>
    <row r="27" spans="1:4" ht="13.5" x14ac:dyDescent="0.2">
      <c r="A27" s="16" t="s">
        <v>23</v>
      </c>
      <c r="B27" s="37"/>
      <c r="C27" s="42">
        <v>168116624.96000001</v>
      </c>
      <c r="D27" s="42">
        <v>868981281.33000004</v>
      </c>
    </row>
    <row r="28" spans="1:4" ht="25.5" x14ac:dyDescent="0.2">
      <c r="A28" s="16" t="s">
        <v>14</v>
      </c>
      <c r="B28" s="37"/>
      <c r="C28" s="42">
        <v>16817890</v>
      </c>
      <c r="D28" s="42">
        <v>34552181.759999998</v>
      </c>
    </row>
    <row r="29" spans="1:4" ht="13.5" x14ac:dyDescent="0.2">
      <c r="A29" s="16" t="s">
        <v>15</v>
      </c>
      <c r="B29" s="37"/>
      <c r="C29" s="42">
        <v>190607630.84999999</v>
      </c>
      <c r="D29" s="42">
        <v>984176455.17999995</v>
      </c>
    </row>
    <row r="30" spans="1:4" ht="13.5" x14ac:dyDescent="0.2">
      <c r="A30" s="16" t="s">
        <v>16</v>
      </c>
      <c r="B30" s="37"/>
      <c r="C30" s="42">
        <v>0</v>
      </c>
      <c r="D30" s="42">
        <v>7000000</v>
      </c>
    </row>
    <row r="31" spans="1:4" ht="13.5" x14ac:dyDescent="0.2">
      <c r="A31" s="16" t="s">
        <v>17</v>
      </c>
      <c r="B31" s="37"/>
      <c r="C31" s="42">
        <v>5786797.46</v>
      </c>
      <c r="D31" s="42">
        <v>190419652.21000001</v>
      </c>
    </row>
    <row r="32" spans="1:4" ht="13.5" x14ac:dyDescent="0.2">
      <c r="A32" s="16" t="s">
        <v>18</v>
      </c>
      <c r="B32" s="37"/>
      <c r="C32" s="42">
        <v>0</v>
      </c>
      <c r="D32" s="42">
        <v>0</v>
      </c>
    </row>
    <row r="33" spans="1:4" ht="25.5" x14ac:dyDescent="0.2">
      <c r="A33" s="16" t="s">
        <v>24</v>
      </c>
      <c r="C33" s="42">
        <v>0</v>
      </c>
      <c r="D33" s="42">
        <v>0</v>
      </c>
    </row>
    <row r="34" spans="1:4" ht="13.5" x14ac:dyDescent="0.2">
      <c r="A34" s="16" t="s">
        <v>25</v>
      </c>
      <c r="B34" s="35"/>
      <c r="C34" s="42">
        <v>0</v>
      </c>
      <c r="D34" s="42">
        <v>0</v>
      </c>
    </row>
    <row r="35" spans="1:4" ht="13.5" x14ac:dyDescent="0.2">
      <c r="A35" s="16" t="s">
        <v>26</v>
      </c>
      <c r="B35" s="37"/>
      <c r="C35" s="42">
        <v>19778499</v>
      </c>
      <c r="D35" s="42">
        <v>102282569.23999999</v>
      </c>
    </row>
    <row r="36" spans="1:4" ht="13.5" x14ac:dyDescent="0.2">
      <c r="A36" s="16" t="s">
        <v>27</v>
      </c>
      <c r="B36" s="37"/>
      <c r="C36" s="42">
        <v>0</v>
      </c>
      <c r="D36" s="42">
        <v>0</v>
      </c>
    </row>
    <row r="37" spans="1:4" ht="13.5" x14ac:dyDescent="0.2">
      <c r="A37" s="16" t="s">
        <v>10</v>
      </c>
      <c r="B37" s="37"/>
      <c r="C37" s="42">
        <v>0</v>
      </c>
      <c r="D37" s="42">
        <v>0</v>
      </c>
    </row>
    <row r="38" spans="1:4" ht="13.5" x14ac:dyDescent="0.2">
      <c r="A38" s="16" t="s">
        <v>11</v>
      </c>
      <c r="B38" s="37"/>
      <c r="C38" s="42">
        <v>0</v>
      </c>
      <c r="D38" s="42">
        <v>0</v>
      </c>
    </row>
    <row r="39" spans="1:4" ht="13.5" x14ac:dyDescent="0.2">
      <c r="A39" s="16" t="s">
        <v>12</v>
      </c>
      <c r="B39" s="37"/>
      <c r="C39" s="42">
        <v>0</v>
      </c>
      <c r="D39" s="42">
        <v>0</v>
      </c>
    </row>
    <row r="40" spans="1:4" ht="13.5" x14ac:dyDescent="0.2">
      <c r="A40" s="16" t="s">
        <v>54</v>
      </c>
      <c r="B40" s="37"/>
      <c r="C40" s="42">
        <v>643438345.85000002</v>
      </c>
      <c r="D40" s="42">
        <v>382206775.25999999</v>
      </c>
    </row>
    <row r="41" spans="1:4" ht="13.5" x14ac:dyDescent="0.2">
      <c r="A41" s="16"/>
      <c r="B41" s="37"/>
      <c r="C41" s="42"/>
      <c r="D41" s="42"/>
    </row>
    <row r="42" spans="1:4" ht="24" x14ac:dyDescent="0.2">
      <c r="A42" s="6" t="s">
        <v>29</v>
      </c>
      <c r="B42" s="38"/>
      <c r="C42" s="43">
        <f>SUM(C11-C24)</f>
        <v>1344325292.73</v>
      </c>
      <c r="D42" s="43">
        <f>SUM(D11-D24)</f>
        <v>1288334750.04</v>
      </c>
    </row>
    <row r="43" spans="1:4" ht="13.5" x14ac:dyDescent="0.2">
      <c r="A43" s="6"/>
      <c r="B43" s="38"/>
      <c r="C43" s="44"/>
      <c r="D43" s="44"/>
    </row>
    <row r="44" spans="1:4" ht="24" x14ac:dyDescent="0.2">
      <c r="A44" s="5" t="s">
        <v>30</v>
      </c>
      <c r="B44" s="32"/>
      <c r="C44" s="44"/>
      <c r="D44" s="44"/>
    </row>
    <row r="45" spans="1:4" ht="13.5" x14ac:dyDescent="0.2">
      <c r="A45" s="18" t="s">
        <v>61</v>
      </c>
      <c r="B45" s="37"/>
      <c r="C45" s="41">
        <f>SUM(C46:C48)</f>
        <v>491423972.24000001</v>
      </c>
      <c r="D45" s="41">
        <f>SUM(D46:D48)</f>
        <v>957126002.86999989</v>
      </c>
    </row>
    <row r="46" spans="1:4" ht="25.5" x14ac:dyDescent="0.2">
      <c r="A46" s="16" t="s">
        <v>55</v>
      </c>
      <c r="B46" s="37"/>
      <c r="C46" s="42">
        <v>423964277.74000001</v>
      </c>
      <c r="D46" s="42">
        <v>277089152.25999999</v>
      </c>
    </row>
    <row r="47" spans="1:4" ht="13.5" x14ac:dyDescent="0.2">
      <c r="A47" s="16" t="s">
        <v>56</v>
      </c>
      <c r="B47" s="37"/>
      <c r="C47" s="42">
        <v>0</v>
      </c>
      <c r="D47" s="42">
        <v>28323292.18</v>
      </c>
    </row>
    <row r="48" spans="1:4" ht="13.5" x14ac:dyDescent="0.2">
      <c r="A48" s="16" t="s">
        <v>57</v>
      </c>
      <c r="C48" s="42">
        <v>67459694.5</v>
      </c>
      <c r="D48" s="42">
        <v>651713558.42999995</v>
      </c>
    </row>
    <row r="49" spans="1:7" ht="13.5" x14ac:dyDescent="0.2">
      <c r="A49" s="16"/>
      <c r="B49" s="38"/>
      <c r="C49" s="42"/>
      <c r="D49" s="42"/>
    </row>
    <row r="50" spans="1:7" ht="13.5" x14ac:dyDescent="0.2">
      <c r="A50" s="18" t="s">
        <v>62</v>
      </c>
      <c r="B50" s="38"/>
      <c r="C50" s="41">
        <f>SUM(C51:C54)</f>
        <v>10892151.17</v>
      </c>
      <c r="D50" s="41">
        <f>SUM(D51:D54)</f>
        <v>346213066.47000003</v>
      </c>
    </row>
    <row r="51" spans="1:7" ht="25.5" x14ac:dyDescent="0.2">
      <c r="A51" s="16" t="s">
        <v>55</v>
      </c>
      <c r="B51" s="38"/>
      <c r="C51" s="42">
        <v>0</v>
      </c>
      <c r="D51" s="42">
        <v>0</v>
      </c>
    </row>
    <row r="52" spans="1:7" ht="13.5" x14ac:dyDescent="0.2">
      <c r="A52" s="16" t="s">
        <v>56</v>
      </c>
      <c r="B52" s="35"/>
      <c r="C52" s="42">
        <v>527616.9</v>
      </c>
      <c r="D52" s="42">
        <v>0</v>
      </c>
      <c r="G52" s="7"/>
    </row>
    <row r="53" spans="1:7" ht="13.5" x14ac:dyDescent="0.2">
      <c r="A53" s="16" t="s">
        <v>58</v>
      </c>
      <c r="B53" s="37"/>
      <c r="C53" s="42">
        <v>10364534.27</v>
      </c>
      <c r="D53" s="42">
        <v>346213066.47000003</v>
      </c>
      <c r="G53" s="7"/>
    </row>
    <row r="54" spans="1:7" ht="13.5" x14ac:dyDescent="0.2">
      <c r="A54" s="16"/>
      <c r="B54" s="37"/>
      <c r="C54" s="42"/>
      <c r="D54" s="42"/>
      <c r="G54" s="50"/>
    </row>
    <row r="55" spans="1:7" ht="24" x14ac:dyDescent="0.2">
      <c r="A55" s="6" t="s">
        <v>36</v>
      </c>
      <c r="B55" s="38"/>
      <c r="C55" s="43">
        <f>SUM(C45-C50)</f>
        <v>480531821.06999999</v>
      </c>
      <c r="D55" s="43">
        <f>SUM(D45-D50)</f>
        <v>610912936.39999986</v>
      </c>
      <c r="G55" s="7"/>
    </row>
    <row r="56" spans="1:7" ht="13.5" x14ac:dyDescent="0.2">
      <c r="A56" s="16"/>
      <c r="C56" s="42"/>
      <c r="D56" s="42"/>
      <c r="G56" s="50"/>
    </row>
    <row r="57" spans="1:7" ht="24" x14ac:dyDescent="0.2">
      <c r="A57" s="5" t="s">
        <v>37</v>
      </c>
      <c r="B57" s="32"/>
      <c r="C57" s="42"/>
      <c r="D57" s="42"/>
    </row>
    <row r="58" spans="1:7" ht="13.5" x14ac:dyDescent="0.2">
      <c r="A58" s="18" t="s">
        <v>61</v>
      </c>
      <c r="B58" s="37"/>
      <c r="C58" s="41">
        <f>SUM(C59:C62)</f>
        <v>50249838.939999998</v>
      </c>
      <c r="D58" s="41">
        <f>SUM(D59:D62)</f>
        <v>29188346.920000002</v>
      </c>
    </row>
    <row r="59" spans="1:7" ht="13.5" x14ac:dyDescent="0.2">
      <c r="A59" s="16" t="s">
        <v>38</v>
      </c>
      <c r="B59" s="37"/>
      <c r="C59" s="42">
        <v>0</v>
      </c>
      <c r="D59" s="42">
        <v>0</v>
      </c>
    </row>
    <row r="60" spans="1:7" ht="13.5" x14ac:dyDescent="0.2">
      <c r="A60" s="16" t="s">
        <v>39</v>
      </c>
      <c r="C60" s="42">
        <v>50249838.939999998</v>
      </c>
      <c r="D60" s="42">
        <v>28948265.920000002</v>
      </c>
      <c r="E60" s="51"/>
    </row>
    <row r="61" spans="1:7" ht="13.5" x14ac:dyDescent="0.2">
      <c r="A61" s="16" t="s">
        <v>40</v>
      </c>
      <c r="B61" s="38"/>
      <c r="C61" s="42">
        <v>0</v>
      </c>
      <c r="D61" s="42">
        <v>0</v>
      </c>
    </row>
    <row r="62" spans="1:7" ht="13.5" x14ac:dyDescent="0.2">
      <c r="A62" s="16" t="s">
        <v>59</v>
      </c>
      <c r="B62" s="38"/>
      <c r="C62" s="42"/>
      <c r="D62" s="42">
        <v>240081</v>
      </c>
    </row>
    <row r="63" spans="1:7" ht="13.5" x14ac:dyDescent="0.2">
      <c r="A63" s="18" t="s">
        <v>62</v>
      </c>
      <c r="B63" s="37"/>
      <c r="C63" s="41">
        <f>SUM(C64+C67)</f>
        <v>652572412.24000001</v>
      </c>
      <c r="D63" s="41">
        <f>SUM(D64+D67)</f>
        <v>1691058776.3900001</v>
      </c>
    </row>
    <row r="64" spans="1:7" ht="13.5" x14ac:dyDescent="0.2">
      <c r="A64" s="16" t="s">
        <v>44</v>
      </c>
      <c r="B64" s="37"/>
      <c r="C64" s="42">
        <f>SUM(C65:C66)</f>
        <v>168859228.22</v>
      </c>
      <c r="D64" s="42">
        <f>SUM(D65:D66)</f>
        <v>524201244.49000001</v>
      </c>
    </row>
    <row r="65" spans="1:8" ht="13.5" x14ac:dyDescent="0.2">
      <c r="A65" s="16" t="s">
        <v>39</v>
      </c>
      <c r="B65" s="37"/>
      <c r="C65" s="42">
        <v>168859228.22</v>
      </c>
      <c r="D65" s="42">
        <v>524201244.49000001</v>
      </c>
    </row>
    <row r="66" spans="1:8" ht="13.5" x14ac:dyDescent="0.2">
      <c r="A66" s="16" t="s">
        <v>40</v>
      </c>
      <c r="B66" s="37"/>
      <c r="C66" s="42">
        <v>0</v>
      </c>
      <c r="D66" s="42">
        <v>0</v>
      </c>
    </row>
    <row r="67" spans="1:8" ht="13.5" x14ac:dyDescent="0.2">
      <c r="A67" s="16" t="s">
        <v>60</v>
      </c>
      <c r="B67" s="37"/>
      <c r="C67" s="42">
        <v>483713184.01999998</v>
      </c>
      <c r="D67" s="42">
        <v>1166857531.9000001</v>
      </c>
    </row>
    <row r="68" spans="1:8" ht="13.5" x14ac:dyDescent="0.2">
      <c r="A68" s="6"/>
      <c r="B68" s="37"/>
      <c r="C68" s="45"/>
      <c r="D68" s="46"/>
    </row>
    <row r="69" spans="1:8" ht="24" x14ac:dyDescent="0.2">
      <c r="A69" s="6" t="s">
        <v>46</v>
      </c>
      <c r="B69" s="37"/>
      <c r="C69" s="45">
        <f>SUM(C58-C63)</f>
        <v>-602322573.29999995</v>
      </c>
      <c r="D69" s="45">
        <f>SUM(D58-D63)</f>
        <v>-1661870429.47</v>
      </c>
    </row>
    <row r="70" spans="1:8" ht="13.5" x14ac:dyDescent="0.2">
      <c r="A70" s="6"/>
      <c r="B70" s="37"/>
      <c r="C70" s="45"/>
      <c r="D70" s="45"/>
    </row>
    <row r="71" spans="1:8" ht="25.5" x14ac:dyDescent="0.2">
      <c r="A71" s="16" t="s">
        <v>47</v>
      </c>
      <c r="B71" s="37"/>
      <c r="C71" s="49">
        <v>1222534540.5</v>
      </c>
      <c r="D71" s="49">
        <v>237377256.97</v>
      </c>
    </row>
    <row r="72" spans="1:8" x14ac:dyDescent="0.2">
      <c r="A72" s="6"/>
      <c r="B72" s="37"/>
      <c r="C72" s="47"/>
      <c r="D72" s="47"/>
    </row>
    <row r="73" spans="1:8" ht="24" x14ac:dyDescent="0.2">
      <c r="A73" s="6" t="s">
        <v>48</v>
      </c>
      <c r="C73" s="47">
        <v>553587649.67999995</v>
      </c>
      <c r="D73" s="47">
        <v>316210392.70999998</v>
      </c>
    </row>
    <row r="74" spans="1:8" ht="24.75" thickBot="1" x14ac:dyDescent="0.25">
      <c r="A74" s="17" t="s">
        <v>49</v>
      </c>
      <c r="B74" s="39"/>
      <c r="C74" s="48">
        <f>SUM(C73+C71)</f>
        <v>1776122190.1799998</v>
      </c>
      <c r="D74" s="48">
        <f>SUM(D73+D71)</f>
        <v>553587649.67999995</v>
      </c>
    </row>
    <row r="78" spans="1:8" ht="45" customHeight="1" x14ac:dyDescent="0.2">
      <c r="A78" s="61" t="s">
        <v>63</v>
      </c>
      <c r="B78" s="61"/>
      <c r="C78" s="61"/>
      <c r="D78" s="61"/>
    </row>
    <row r="80" spans="1:8" ht="15.75" x14ac:dyDescent="0.25">
      <c r="A80" s="10"/>
      <c r="B80" s="10"/>
      <c r="C80" s="59"/>
      <c r="D80" s="59"/>
      <c r="F80" s="11"/>
      <c r="G80" s="11"/>
      <c r="H80" s="11"/>
    </row>
    <row r="81" spans="1:8" ht="15.75" x14ac:dyDescent="0.25">
      <c r="A81" s="12"/>
      <c r="B81" s="14"/>
      <c r="C81" s="60"/>
      <c r="D81" s="60"/>
      <c r="F81" s="9"/>
      <c r="G81" s="9"/>
      <c r="H81" s="9"/>
    </row>
  </sheetData>
  <mergeCells count="4">
    <mergeCell ref="A1:D7"/>
    <mergeCell ref="C80:D80"/>
    <mergeCell ref="C81:D81"/>
    <mergeCell ref="A78:D78"/>
  </mergeCells>
  <pageMargins left="0.70866141732283472" right="0.70866141732283472" top="0.74803149606299213" bottom="0.74803149606299213" header="0.31496062992125984" footer="0.31496062992125984"/>
  <pageSetup paperSize="8" scale="90" orientation="portrait" errors="NA" r:id="rId1"/>
  <headerFooter alignWithMargins="0"/>
  <rowBreaks count="1" manualBreakCount="1">
    <brk id="41" max="16383" man="1"/>
  </rowBreaks>
  <ignoredErrors>
    <ignoredError sqref="C50:D5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98"/>
  <sheetViews>
    <sheetView workbookViewId="0">
      <selection activeCell="B15" sqref="B15"/>
    </sheetView>
  </sheetViews>
  <sheetFormatPr baseColWidth="10" defaultRowHeight="12.75" x14ac:dyDescent="0.2"/>
  <cols>
    <col min="1" max="1" width="57.42578125" style="1" customWidth="1"/>
    <col min="2" max="2" width="17.85546875" style="1" customWidth="1"/>
    <col min="3" max="4" width="15.28515625" bestFit="1" customWidth="1"/>
    <col min="257" max="257" width="57.42578125" customWidth="1"/>
    <col min="258" max="258" width="17.85546875" customWidth="1"/>
    <col min="259" max="260" width="15.28515625" bestFit="1" customWidth="1"/>
    <col min="513" max="513" width="57.42578125" customWidth="1"/>
    <col min="514" max="514" width="17.85546875" customWidth="1"/>
    <col min="515" max="516" width="15.28515625" bestFit="1" customWidth="1"/>
    <col min="769" max="769" width="57.42578125" customWidth="1"/>
    <col min="770" max="770" width="17.85546875" customWidth="1"/>
    <col min="771" max="772" width="15.28515625" bestFit="1" customWidth="1"/>
    <col min="1025" max="1025" width="57.42578125" customWidth="1"/>
    <col min="1026" max="1026" width="17.85546875" customWidth="1"/>
    <col min="1027" max="1028" width="15.28515625" bestFit="1" customWidth="1"/>
    <col min="1281" max="1281" width="57.42578125" customWidth="1"/>
    <col min="1282" max="1282" width="17.85546875" customWidth="1"/>
    <col min="1283" max="1284" width="15.28515625" bestFit="1" customWidth="1"/>
    <col min="1537" max="1537" width="57.42578125" customWidth="1"/>
    <col min="1538" max="1538" width="17.85546875" customWidth="1"/>
    <col min="1539" max="1540" width="15.28515625" bestFit="1" customWidth="1"/>
    <col min="1793" max="1793" width="57.42578125" customWidth="1"/>
    <col min="1794" max="1794" width="17.85546875" customWidth="1"/>
    <col min="1795" max="1796" width="15.28515625" bestFit="1" customWidth="1"/>
    <col min="2049" max="2049" width="57.42578125" customWidth="1"/>
    <col min="2050" max="2050" width="17.85546875" customWidth="1"/>
    <col min="2051" max="2052" width="15.28515625" bestFit="1" customWidth="1"/>
    <col min="2305" max="2305" width="57.42578125" customWidth="1"/>
    <col min="2306" max="2306" width="17.85546875" customWidth="1"/>
    <col min="2307" max="2308" width="15.28515625" bestFit="1" customWidth="1"/>
    <col min="2561" max="2561" width="57.42578125" customWidth="1"/>
    <col min="2562" max="2562" width="17.85546875" customWidth="1"/>
    <col min="2563" max="2564" width="15.28515625" bestFit="1" customWidth="1"/>
    <col min="2817" max="2817" width="57.42578125" customWidth="1"/>
    <col min="2818" max="2818" width="17.85546875" customWidth="1"/>
    <col min="2819" max="2820" width="15.28515625" bestFit="1" customWidth="1"/>
    <col min="3073" max="3073" width="57.42578125" customWidth="1"/>
    <col min="3074" max="3074" width="17.85546875" customWidth="1"/>
    <col min="3075" max="3076" width="15.28515625" bestFit="1" customWidth="1"/>
    <col min="3329" max="3329" width="57.42578125" customWidth="1"/>
    <col min="3330" max="3330" width="17.85546875" customWidth="1"/>
    <col min="3331" max="3332" width="15.28515625" bestFit="1" customWidth="1"/>
    <col min="3585" max="3585" width="57.42578125" customWidth="1"/>
    <col min="3586" max="3586" width="17.85546875" customWidth="1"/>
    <col min="3587" max="3588" width="15.28515625" bestFit="1" customWidth="1"/>
    <col min="3841" max="3841" width="57.42578125" customWidth="1"/>
    <col min="3842" max="3842" width="17.85546875" customWidth="1"/>
    <col min="3843" max="3844" width="15.28515625" bestFit="1" customWidth="1"/>
    <col min="4097" max="4097" width="57.42578125" customWidth="1"/>
    <col min="4098" max="4098" width="17.85546875" customWidth="1"/>
    <col min="4099" max="4100" width="15.28515625" bestFit="1" customWidth="1"/>
    <col min="4353" max="4353" width="57.42578125" customWidth="1"/>
    <col min="4354" max="4354" width="17.85546875" customWidth="1"/>
    <col min="4355" max="4356" width="15.28515625" bestFit="1" customWidth="1"/>
    <col min="4609" max="4609" width="57.42578125" customWidth="1"/>
    <col min="4610" max="4610" width="17.85546875" customWidth="1"/>
    <col min="4611" max="4612" width="15.28515625" bestFit="1" customWidth="1"/>
    <col min="4865" max="4865" width="57.42578125" customWidth="1"/>
    <col min="4866" max="4866" width="17.85546875" customWidth="1"/>
    <col min="4867" max="4868" width="15.28515625" bestFit="1" customWidth="1"/>
    <col min="5121" max="5121" width="57.42578125" customWidth="1"/>
    <col min="5122" max="5122" width="17.85546875" customWidth="1"/>
    <col min="5123" max="5124" width="15.28515625" bestFit="1" customWidth="1"/>
    <col min="5377" max="5377" width="57.42578125" customWidth="1"/>
    <col min="5378" max="5378" width="17.85546875" customWidth="1"/>
    <col min="5379" max="5380" width="15.28515625" bestFit="1" customWidth="1"/>
    <col min="5633" max="5633" width="57.42578125" customWidth="1"/>
    <col min="5634" max="5634" width="17.85546875" customWidth="1"/>
    <col min="5635" max="5636" width="15.28515625" bestFit="1" customWidth="1"/>
    <col min="5889" max="5889" width="57.42578125" customWidth="1"/>
    <col min="5890" max="5890" width="17.85546875" customWidth="1"/>
    <col min="5891" max="5892" width="15.28515625" bestFit="1" customWidth="1"/>
    <col min="6145" max="6145" width="57.42578125" customWidth="1"/>
    <col min="6146" max="6146" width="17.85546875" customWidth="1"/>
    <col min="6147" max="6148" width="15.28515625" bestFit="1" customWidth="1"/>
    <col min="6401" max="6401" width="57.42578125" customWidth="1"/>
    <col min="6402" max="6402" width="17.85546875" customWidth="1"/>
    <col min="6403" max="6404" width="15.28515625" bestFit="1" customWidth="1"/>
    <col min="6657" max="6657" width="57.42578125" customWidth="1"/>
    <col min="6658" max="6658" width="17.85546875" customWidth="1"/>
    <col min="6659" max="6660" width="15.28515625" bestFit="1" customWidth="1"/>
    <col min="6913" max="6913" width="57.42578125" customWidth="1"/>
    <col min="6914" max="6914" width="17.85546875" customWidth="1"/>
    <col min="6915" max="6916" width="15.28515625" bestFit="1" customWidth="1"/>
    <col min="7169" max="7169" width="57.42578125" customWidth="1"/>
    <col min="7170" max="7170" width="17.85546875" customWidth="1"/>
    <col min="7171" max="7172" width="15.28515625" bestFit="1" customWidth="1"/>
    <col min="7425" max="7425" width="57.42578125" customWidth="1"/>
    <col min="7426" max="7426" width="17.85546875" customWidth="1"/>
    <col min="7427" max="7428" width="15.28515625" bestFit="1" customWidth="1"/>
    <col min="7681" max="7681" width="57.42578125" customWidth="1"/>
    <col min="7682" max="7682" width="17.85546875" customWidth="1"/>
    <col min="7683" max="7684" width="15.28515625" bestFit="1" customWidth="1"/>
    <col min="7937" max="7937" width="57.42578125" customWidth="1"/>
    <col min="7938" max="7938" width="17.85546875" customWidth="1"/>
    <col min="7939" max="7940" width="15.28515625" bestFit="1" customWidth="1"/>
    <col min="8193" max="8193" width="57.42578125" customWidth="1"/>
    <col min="8194" max="8194" width="17.85546875" customWidth="1"/>
    <col min="8195" max="8196" width="15.28515625" bestFit="1" customWidth="1"/>
    <col min="8449" max="8449" width="57.42578125" customWidth="1"/>
    <col min="8450" max="8450" width="17.85546875" customWidth="1"/>
    <col min="8451" max="8452" width="15.28515625" bestFit="1" customWidth="1"/>
    <col min="8705" max="8705" width="57.42578125" customWidth="1"/>
    <col min="8706" max="8706" width="17.85546875" customWidth="1"/>
    <col min="8707" max="8708" width="15.28515625" bestFit="1" customWidth="1"/>
    <col min="8961" max="8961" width="57.42578125" customWidth="1"/>
    <col min="8962" max="8962" width="17.85546875" customWidth="1"/>
    <col min="8963" max="8964" width="15.28515625" bestFit="1" customWidth="1"/>
    <col min="9217" max="9217" width="57.42578125" customWidth="1"/>
    <col min="9218" max="9218" width="17.85546875" customWidth="1"/>
    <col min="9219" max="9220" width="15.28515625" bestFit="1" customWidth="1"/>
    <col min="9473" max="9473" width="57.42578125" customWidth="1"/>
    <col min="9474" max="9474" width="17.85546875" customWidth="1"/>
    <col min="9475" max="9476" width="15.28515625" bestFit="1" customWidth="1"/>
    <col min="9729" max="9729" width="57.42578125" customWidth="1"/>
    <col min="9730" max="9730" width="17.85546875" customWidth="1"/>
    <col min="9731" max="9732" width="15.28515625" bestFit="1" customWidth="1"/>
    <col min="9985" max="9985" width="57.42578125" customWidth="1"/>
    <col min="9986" max="9986" width="17.85546875" customWidth="1"/>
    <col min="9987" max="9988" width="15.28515625" bestFit="1" customWidth="1"/>
    <col min="10241" max="10241" width="57.42578125" customWidth="1"/>
    <col min="10242" max="10242" width="17.85546875" customWidth="1"/>
    <col min="10243" max="10244" width="15.28515625" bestFit="1" customWidth="1"/>
    <col min="10497" max="10497" width="57.42578125" customWidth="1"/>
    <col min="10498" max="10498" width="17.85546875" customWidth="1"/>
    <col min="10499" max="10500" width="15.28515625" bestFit="1" customWidth="1"/>
    <col min="10753" max="10753" width="57.42578125" customWidth="1"/>
    <col min="10754" max="10754" width="17.85546875" customWidth="1"/>
    <col min="10755" max="10756" width="15.28515625" bestFit="1" customWidth="1"/>
    <col min="11009" max="11009" width="57.42578125" customWidth="1"/>
    <col min="11010" max="11010" width="17.85546875" customWidth="1"/>
    <col min="11011" max="11012" width="15.28515625" bestFit="1" customWidth="1"/>
    <col min="11265" max="11265" width="57.42578125" customWidth="1"/>
    <col min="11266" max="11266" width="17.85546875" customWidth="1"/>
    <col min="11267" max="11268" width="15.28515625" bestFit="1" customWidth="1"/>
    <col min="11521" max="11521" width="57.42578125" customWidth="1"/>
    <col min="11522" max="11522" width="17.85546875" customWidth="1"/>
    <col min="11523" max="11524" width="15.28515625" bestFit="1" customWidth="1"/>
    <col min="11777" max="11777" width="57.42578125" customWidth="1"/>
    <col min="11778" max="11778" width="17.85546875" customWidth="1"/>
    <col min="11779" max="11780" width="15.28515625" bestFit="1" customWidth="1"/>
    <col min="12033" max="12033" width="57.42578125" customWidth="1"/>
    <col min="12034" max="12034" width="17.85546875" customWidth="1"/>
    <col min="12035" max="12036" width="15.28515625" bestFit="1" customWidth="1"/>
    <col min="12289" max="12289" width="57.42578125" customWidth="1"/>
    <col min="12290" max="12290" width="17.85546875" customWidth="1"/>
    <col min="12291" max="12292" width="15.28515625" bestFit="1" customWidth="1"/>
    <col min="12545" max="12545" width="57.42578125" customWidth="1"/>
    <col min="12546" max="12546" width="17.85546875" customWidth="1"/>
    <col min="12547" max="12548" width="15.28515625" bestFit="1" customWidth="1"/>
    <col min="12801" max="12801" width="57.42578125" customWidth="1"/>
    <col min="12802" max="12802" width="17.85546875" customWidth="1"/>
    <col min="12803" max="12804" width="15.28515625" bestFit="1" customWidth="1"/>
    <col min="13057" max="13057" width="57.42578125" customWidth="1"/>
    <col min="13058" max="13058" width="17.85546875" customWidth="1"/>
    <col min="13059" max="13060" width="15.28515625" bestFit="1" customWidth="1"/>
    <col min="13313" max="13313" width="57.42578125" customWidth="1"/>
    <col min="13314" max="13314" width="17.85546875" customWidth="1"/>
    <col min="13315" max="13316" width="15.28515625" bestFit="1" customWidth="1"/>
    <col min="13569" max="13569" width="57.42578125" customWidth="1"/>
    <col min="13570" max="13570" width="17.85546875" customWidth="1"/>
    <col min="13571" max="13572" width="15.28515625" bestFit="1" customWidth="1"/>
    <col min="13825" max="13825" width="57.42578125" customWidth="1"/>
    <col min="13826" max="13826" width="17.85546875" customWidth="1"/>
    <col min="13827" max="13828" width="15.28515625" bestFit="1" customWidth="1"/>
    <col min="14081" max="14081" width="57.42578125" customWidth="1"/>
    <col min="14082" max="14082" width="17.85546875" customWidth="1"/>
    <col min="14083" max="14084" width="15.28515625" bestFit="1" customWidth="1"/>
    <col min="14337" max="14337" width="57.42578125" customWidth="1"/>
    <col min="14338" max="14338" width="17.85546875" customWidth="1"/>
    <col min="14339" max="14340" width="15.28515625" bestFit="1" customWidth="1"/>
    <col min="14593" max="14593" width="57.42578125" customWidth="1"/>
    <col min="14594" max="14594" width="17.85546875" customWidth="1"/>
    <col min="14595" max="14596" width="15.28515625" bestFit="1" customWidth="1"/>
    <col min="14849" max="14849" width="57.42578125" customWidth="1"/>
    <col min="14850" max="14850" width="17.85546875" customWidth="1"/>
    <col min="14851" max="14852" width="15.28515625" bestFit="1" customWidth="1"/>
    <col min="15105" max="15105" width="57.42578125" customWidth="1"/>
    <col min="15106" max="15106" width="17.85546875" customWidth="1"/>
    <col min="15107" max="15108" width="15.28515625" bestFit="1" customWidth="1"/>
    <col min="15361" max="15361" width="57.42578125" customWidth="1"/>
    <col min="15362" max="15362" width="17.85546875" customWidth="1"/>
    <col min="15363" max="15364" width="15.28515625" bestFit="1" customWidth="1"/>
    <col min="15617" max="15617" width="57.42578125" customWidth="1"/>
    <col min="15618" max="15618" width="17.85546875" customWidth="1"/>
    <col min="15619" max="15620" width="15.28515625" bestFit="1" customWidth="1"/>
    <col min="15873" max="15873" width="57.42578125" customWidth="1"/>
    <col min="15874" max="15874" width="17.85546875" customWidth="1"/>
    <col min="15875" max="15876" width="15.28515625" bestFit="1" customWidth="1"/>
    <col min="16129" max="16129" width="57.42578125" customWidth="1"/>
    <col min="16130" max="16130" width="17.85546875" customWidth="1"/>
    <col min="16131" max="16132" width="15.28515625" bestFit="1" customWidth="1"/>
  </cols>
  <sheetData>
    <row r="13" spans="1:4" x14ac:dyDescent="0.2">
      <c r="C13" s="22">
        <v>2017</v>
      </c>
      <c r="D13" s="22">
        <v>2016</v>
      </c>
    </row>
    <row r="14" spans="1:4" x14ac:dyDescent="0.2">
      <c r="A14" s="23" t="s">
        <v>0</v>
      </c>
      <c r="B14" s="23"/>
    </row>
    <row r="15" spans="1:4" x14ac:dyDescent="0.2">
      <c r="A15" s="24" t="s">
        <v>1</v>
      </c>
      <c r="B15" s="24"/>
    </row>
    <row r="16" spans="1:4" x14ac:dyDescent="0.2">
      <c r="A16" s="25" t="s">
        <v>2</v>
      </c>
      <c r="B16" s="25"/>
      <c r="C16" s="19">
        <v>661440698.90999997</v>
      </c>
      <c r="D16" s="19">
        <v>696547760</v>
      </c>
    </row>
    <row r="17" spans="1:4" x14ac:dyDescent="0.2">
      <c r="A17" s="25" t="s">
        <v>3</v>
      </c>
      <c r="B17" s="25"/>
      <c r="C17" s="19">
        <v>418</v>
      </c>
      <c r="D17" s="19">
        <v>17952493</v>
      </c>
    </row>
    <row r="18" spans="1:4" x14ac:dyDescent="0.2">
      <c r="A18" s="25" t="s">
        <v>4</v>
      </c>
      <c r="B18" s="25"/>
      <c r="C18" s="19">
        <v>105366636.29000001</v>
      </c>
      <c r="D18" s="19">
        <v>108727112</v>
      </c>
    </row>
    <row r="19" spans="1:4" x14ac:dyDescent="0.2">
      <c r="A19" s="25" t="s">
        <v>5</v>
      </c>
      <c r="B19" s="25"/>
      <c r="C19" s="19">
        <v>16056874.07</v>
      </c>
      <c r="D19" s="26">
        <v>11491161</v>
      </c>
    </row>
    <row r="20" spans="1:4" x14ac:dyDescent="0.2">
      <c r="A20" s="25" t="s">
        <v>6</v>
      </c>
      <c r="B20" s="25"/>
      <c r="C20" s="19">
        <v>1920115.61</v>
      </c>
      <c r="D20" s="26">
        <v>6991447</v>
      </c>
    </row>
    <row r="21" spans="1:4" ht="25.5" x14ac:dyDescent="0.2">
      <c r="A21" s="25" t="s">
        <v>7</v>
      </c>
      <c r="B21" s="25"/>
      <c r="C21" s="19">
        <v>0</v>
      </c>
      <c r="D21" s="26">
        <v>0</v>
      </c>
    </row>
    <row r="22" spans="1:4" ht="25.5" x14ac:dyDescent="0.2">
      <c r="A22" s="25" t="s">
        <v>8</v>
      </c>
      <c r="B22" s="25"/>
      <c r="C22" s="19">
        <v>0</v>
      </c>
      <c r="D22" s="26">
        <v>0</v>
      </c>
    </row>
    <row r="23" spans="1:4" x14ac:dyDescent="0.2">
      <c r="A23" s="25"/>
      <c r="B23" s="25"/>
      <c r="C23" s="19"/>
      <c r="D23" s="26"/>
    </row>
    <row r="24" spans="1:4" x14ac:dyDescent="0.2">
      <c r="A24" s="27" t="s">
        <v>9</v>
      </c>
      <c r="B24" s="27"/>
      <c r="C24" s="20">
        <v>536597698.20999998</v>
      </c>
      <c r="D24" s="28">
        <v>402911363</v>
      </c>
    </row>
    <row r="25" spans="1:4" x14ac:dyDescent="0.2">
      <c r="A25" s="25" t="s">
        <v>10</v>
      </c>
      <c r="B25" s="25"/>
      <c r="C25" s="26">
        <v>395114239</v>
      </c>
      <c r="D25" s="19">
        <v>276003003</v>
      </c>
    </row>
    <row r="26" spans="1:4" x14ac:dyDescent="0.2">
      <c r="A26" s="25" t="s">
        <v>11</v>
      </c>
      <c r="B26" s="25"/>
      <c r="C26" s="26">
        <v>141549075</v>
      </c>
      <c r="D26" s="19">
        <v>126908360</v>
      </c>
    </row>
    <row r="27" spans="1:4" x14ac:dyDescent="0.2">
      <c r="A27" s="25" t="s">
        <v>12</v>
      </c>
      <c r="B27" s="25"/>
      <c r="C27" s="26">
        <v>-65616</v>
      </c>
      <c r="D27" s="19">
        <v>0</v>
      </c>
    </row>
    <row r="28" spans="1:4" x14ac:dyDescent="0.2">
      <c r="A28" s="25"/>
      <c r="B28" s="25"/>
      <c r="C28" s="26"/>
      <c r="D28" s="19"/>
    </row>
    <row r="29" spans="1:4" x14ac:dyDescent="0.2">
      <c r="A29" s="27" t="s">
        <v>13</v>
      </c>
      <c r="B29" s="27"/>
      <c r="C29" s="28">
        <v>3600</v>
      </c>
      <c r="D29" s="28">
        <v>10927277</v>
      </c>
    </row>
    <row r="30" spans="1:4" ht="25.5" x14ac:dyDescent="0.2">
      <c r="A30" s="25" t="s">
        <v>14</v>
      </c>
      <c r="B30" s="25"/>
      <c r="C30" s="26">
        <v>0</v>
      </c>
      <c r="D30" s="19">
        <v>0</v>
      </c>
    </row>
    <row r="31" spans="1:4" x14ac:dyDescent="0.2">
      <c r="A31" s="25" t="s">
        <v>15</v>
      </c>
      <c r="B31" s="25"/>
      <c r="C31" s="26">
        <v>0</v>
      </c>
      <c r="D31" s="19">
        <v>10700000</v>
      </c>
    </row>
    <row r="32" spans="1:4" x14ac:dyDescent="0.2">
      <c r="A32" s="25" t="s">
        <v>16</v>
      </c>
      <c r="B32" s="25"/>
      <c r="C32" s="26">
        <v>0</v>
      </c>
      <c r="D32" s="19">
        <v>208880</v>
      </c>
    </row>
    <row r="33" spans="1:4" x14ac:dyDescent="0.2">
      <c r="A33" s="25" t="s">
        <v>17</v>
      </c>
      <c r="B33" s="25"/>
      <c r="C33" s="26">
        <v>3600</v>
      </c>
      <c r="D33" s="19">
        <v>18397</v>
      </c>
    </row>
    <row r="34" spans="1:4" x14ac:dyDescent="0.2">
      <c r="A34" s="25" t="s">
        <v>18</v>
      </c>
      <c r="B34" s="25"/>
      <c r="C34" s="26">
        <v>0</v>
      </c>
      <c r="D34" s="19">
        <v>0</v>
      </c>
    </row>
    <row r="35" spans="1:4" x14ac:dyDescent="0.2">
      <c r="A35" s="25"/>
      <c r="B35" s="25"/>
      <c r="C35" s="26"/>
      <c r="D35" s="19"/>
    </row>
    <row r="36" spans="1:4" x14ac:dyDescent="0.2">
      <c r="A36" s="25" t="s">
        <v>19</v>
      </c>
      <c r="B36" s="25"/>
      <c r="C36" s="26">
        <v>0</v>
      </c>
      <c r="D36" s="26">
        <v>2599539</v>
      </c>
    </row>
    <row r="37" spans="1:4" x14ac:dyDescent="0.2">
      <c r="D37" s="26"/>
    </row>
    <row r="38" spans="1:4" x14ac:dyDescent="0.2">
      <c r="A38" s="29" t="s">
        <v>20</v>
      </c>
      <c r="B38" s="29"/>
    </row>
    <row r="39" spans="1:4" x14ac:dyDescent="0.2">
      <c r="A39" s="25" t="s">
        <v>21</v>
      </c>
      <c r="B39" s="25"/>
      <c r="C39" s="19">
        <v>437962788.37</v>
      </c>
      <c r="D39" s="26">
        <v>414976535</v>
      </c>
    </row>
    <row r="40" spans="1:4" x14ac:dyDescent="0.2">
      <c r="A40" s="25" t="s">
        <v>22</v>
      </c>
      <c r="B40" s="25"/>
      <c r="C40" s="19">
        <v>21899884.59</v>
      </c>
      <c r="D40" s="26">
        <v>25620193</v>
      </c>
    </row>
    <row r="41" spans="1:4" x14ac:dyDescent="0.2">
      <c r="A41" s="25" t="s">
        <v>23</v>
      </c>
      <c r="B41" s="25"/>
      <c r="C41" s="19">
        <v>163186731.08000001</v>
      </c>
      <c r="D41" s="26">
        <v>66992322</v>
      </c>
    </row>
    <row r="42" spans="1:4" x14ac:dyDescent="0.2">
      <c r="A42" s="25"/>
      <c r="B42" s="25"/>
      <c r="C42" s="19"/>
      <c r="D42" s="26"/>
    </row>
    <row r="43" spans="1:4" x14ac:dyDescent="0.2">
      <c r="A43" s="27" t="s">
        <v>13</v>
      </c>
      <c r="B43" s="27"/>
      <c r="C43" s="20">
        <v>175687322.75</v>
      </c>
      <c r="D43" s="28">
        <v>138914231</v>
      </c>
    </row>
    <row r="44" spans="1:4" ht="25.5" x14ac:dyDescent="0.2">
      <c r="A44" s="25" t="s">
        <v>14</v>
      </c>
      <c r="B44" s="25"/>
      <c r="C44" s="26">
        <v>0</v>
      </c>
      <c r="D44" s="26">
        <v>0</v>
      </c>
    </row>
    <row r="45" spans="1:4" x14ac:dyDescent="0.2">
      <c r="A45" s="25" t="s">
        <v>15</v>
      </c>
      <c r="B45" s="25"/>
      <c r="C45" s="26">
        <v>143749998.75999999</v>
      </c>
      <c r="D45" s="26">
        <v>124170924</v>
      </c>
    </row>
    <row r="46" spans="1:4" x14ac:dyDescent="0.2">
      <c r="A46" s="25" t="s">
        <v>16</v>
      </c>
      <c r="B46" s="25"/>
      <c r="C46" s="26">
        <v>0</v>
      </c>
      <c r="D46" s="26">
        <v>0</v>
      </c>
    </row>
    <row r="47" spans="1:4" x14ac:dyDescent="0.2">
      <c r="A47" s="25" t="s">
        <v>17</v>
      </c>
      <c r="B47" s="25"/>
      <c r="C47" s="26">
        <v>2213487</v>
      </c>
      <c r="D47" s="26">
        <v>5168994</v>
      </c>
    </row>
    <row r="48" spans="1:4" x14ac:dyDescent="0.2">
      <c r="A48" s="25" t="s">
        <v>18</v>
      </c>
      <c r="B48" s="25"/>
      <c r="C48" s="26">
        <v>0</v>
      </c>
      <c r="D48" s="26">
        <v>0</v>
      </c>
    </row>
    <row r="49" spans="1:4" ht="25.5" x14ac:dyDescent="0.2">
      <c r="A49" s="25" t="s">
        <v>24</v>
      </c>
      <c r="B49" s="25"/>
      <c r="C49" s="26">
        <v>0</v>
      </c>
      <c r="D49" s="26">
        <v>0</v>
      </c>
    </row>
    <row r="50" spans="1:4" x14ac:dyDescent="0.2">
      <c r="A50" s="25" t="s">
        <v>25</v>
      </c>
      <c r="B50" s="25"/>
      <c r="C50" s="26">
        <v>0</v>
      </c>
      <c r="D50" s="26">
        <v>0</v>
      </c>
    </row>
    <row r="51" spans="1:4" x14ac:dyDescent="0.2">
      <c r="A51" s="25" t="s">
        <v>26</v>
      </c>
      <c r="B51" s="25"/>
      <c r="C51" s="26">
        <v>26723836.989999998</v>
      </c>
      <c r="D51" s="26">
        <v>9574313</v>
      </c>
    </row>
    <row r="52" spans="1:4" x14ac:dyDescent="0.2">
      <c r="A52" s="25" t="s">
        <v>27</v>
      </c>
      <c r="B52" s="25"/>
      <c r="C52" s="26">
        <v>3000000</v>
      </c>
      <c r="D52" s="26">
        <v>0</v>
      </c>
    </row>
    <row r="53" spans="1:4" x14ac:dyDescent="0.2">
      <c r="A53" s="25"/>
      <c r="B53" s="25"/>
      <c r="C53" s="26"/>
      <c r="D53" s="26"/>
    </row>
    <row r="54" spans="1:4" x14ac:dyDescent="0.2">
      <c r="A54" s="27" t="s">
        <v>9</v>
      </c>
      <c r="B54" s="27"/>
      <c r="C54" s="28">
        <v>0</v>
      </c>
      <c r="D54" s="28">
        <v>0</v>
      </c>
    </row>
    <row r="55" spans="1:4" x14ac:dyDescent="0.2">
      <c r="A55" s="25" t="s">
        <v>10</v>
      </c>
      <c r="B55" s="25"/>
      <c r="C55" s="26">
        <v>0</v>
      </c>
      <c r="D55" s="26">
        <v>0</v>
      </c>
    </row>
    <row r="56" spans="1:4" x14ac:dyDescent="0.2">
      <c r="A56" s="25" t="s">
        <v>11</v>
      </c>
      <c r="B56" s="25"/>
      <c r="C56" s="26">
        <v>0</v>
      </c>
      <c r="D56" s="26">
        <v>0</v>
      </c>
    </row>
    <row r="57" spans="1:4" x14ac:dyDescent="0.2">
      <c r="A57" s="25" t="s">
        <v>12</v>
      </c>
      <c r="B57" s="25"/>
      <c r="C57" s="26">
        <v>0</v>
      </c>
      <c r="D57" s="26">
        <v>0</v>
      </c>
    </row>
    <row r="58" spans="1:4" x14ac:dyDescent="0.2">
      <c r="A58" s="25"/>
      <c r="B58" s="25"/>
      <c r="C58" s="26"/>
      <c r="D58" s="26"/>
    </row>
    <row r="59" spans="1:4" x14ac:dyDescent="0.2">
      <c r="A59" s="25" t="s">
        <v>28</v>
      </c>
      <c r="B59" s="25"/>
      <c r="C59" s="26">
        <v>0</v>
      </c>
      <c r="D59" s="26">
        <v>0</v>
      </c>
    </row>
    <row r="60" spans="1:4" x14ac:dyDescent="0.2">
      <c r="D60" s="30"/>
    </row>
    <row r="61" spans="1:4" x14ac:dyDescent="0.2">
      <c r="A61" s="23" t="s">
        <v>29</v>
      </c>
      <c r="B61" s="23"/>
      <c r="C61" s="30">
        <v>522649314.30000001</v>
      </c>
      <c r="D61" s="30">
        <v>612244870</v>
      </c>
    </row>
    <row r="62" spans="1:4" x14ac:dyDescent="0.2">
      <c r="D62" s="26"/>
    </row>
    <row r="63" spans="1:4" x14ac:dyDescent="0.2">
      <c r="A63" s="23" t="s">
        <v>30</v>
      </c>
      <c r="B63" s="23"/>
      <c r="D63" s="26"/>
    </row>
    <row r="64" spans="1:4" x14ac:dyDescent="0.2">
      <c r="A64" s="23"/>
      <c r="B64" s="23"/>
      <c r="D64" s="26"/>
    </row>
    <row r="65" spans="1:4" x14ac:dyDescent="0.2">
      <c r="A65" s="24" t="s">
        <v>1</v>
      </c>
      <c r="B65" s="24"/>
      <c r="D65" s="26"/>
    </row>
    <row r="66" spans="1:4" x14ac:dyDescent="0.2">
      <c r="A66" s="25" t="s">
        <v>31</v>
      </c>
      <c r="B66" s="25"/>
      <c r="C66" s="19">
        <v>-11206803.85</v>
      </c>
      <c r="D66" s="26">
        <v>0</v>
      </c>
    </row>
    <row r="67" spans="1:4" x14ac:dyDescent="0.2">
      <c r="A67" s="25" t="s">
        <v>32</v>
      </c>
      <c r="B67" s="25"/>
      <c r="C67" s="19">
        <v>0</v>
      </c>
      <c r="D67" s="26">
        <v>0</v>
      </c>
    </row>
    <row r="68" spans="1:4" x14ac:dyDescent="0.2">
      <c r="A68" s="25" t="s">
        <v>33</v>
      </c>
      <c r="B68" s="25"/>
      <c r="C68" s="19">
        <v>0</v>
      </c>
      <c r="D68" s="26">
        <v>0</v>
      </c>
    </row>
    <row r="70" spans="1:4" x14ac:dyDescent="0.2">
      <c r="A70" s="29" t="s">
        <v>20</v>
      </c>
      <c r="B70" s="29"/>
    </row>
    <row r="71" spans="1:4" x14ac:dyDescent="0.2">
      <c r="A71" s="25" t="s">
        <v>34</v>
      </c>
      <c r="B71" s="25"/>
      <c r="C71" s="19">
        <v>1463118.98</v>
      </c>
      <c r="D71" s="26">
        <v>3438226</v>
      </c>
    </row>
    <row r="72" spans="1:4" x14ac:dyDescent="0.2">
      <c r="A72" s="25" t="s">
        <v>35</v>
      </c>
      <c r="B72" s="25"/>
      <c r="C72" s="19">
        <v>114787941.11</v>
      </c>
      <c r="D72" s="26">
        <v>12087975</v>
      </c>
    </row>
    <row r="73" spans="1:4" x14ac:dyDescent="0.2">
      <c r="A73" s="25" t="s">
        <v>33</v>
      </c>
      <c r="B73" s="25"/>
      <c r="C73" s="19">
        <v>3737627.11</v>
      </c>
      <c r="D73" s="26">
        <v>0</v>
      </c>
    </row>
    <row r="75" spans="1:4" x14ac:dyDescent="0.2">
      <c r="A75" s="23" t="s">
        <v>36</v>
      </c>
      <c r="B75" s="23"/>
      <c r="C75" s="30">
        <v>-131195491.05</v>
      </c>
      <c r="D75" s="30">
        <v>-15526200</v>
      </c>
    </row>
    <row r="77" spans="1:4" x14ac:dyDescent="0.2">
      <c r="A77" s="23" t="s">
        <v>37</v>
      </c>
      <c r="B77" s="23"/>
    </row>
    <row r="78" spans="1:4" x14ac:dyDescent="0.2">
      <c r="A78" s="23"/>
      <c r="B78" s="23"/>
    </row>
    <row r="79" spans="1:4" x14ac:dyDescent="0.2">
      <c r="A79" s="24" t="s">
        <v>1</v>
      </c>
      <c r="B79" s="24"/>
    </row>
    <row r="80" spans="1:4" x14ac:dyDescent="0.2">
      <c r="A80" s="25" t="s">
        <v>38</v>
      </c>
      <c r="B80" s="25"/>
      <c r="C80" s="19">
        <v>30362420</v>
      </c>
      <c r="D80" s="26">
        <v>0</v>
      </c>
    </row>
    <row r="81" spans="1:4" x14ac:dyDescent="0.2">
      <c r="A81" s="25" t="s">
        <v>39</v>
      </c>
      <c r="B81" s="25"/>
      <c r="C81" s="19">
        <v>30362420</v>
      </c>
      <c r="D81" s="26">
        <v>0</v>
      </c>
    </row>
    <row r="82" spans="1:4" x14ac:dyDescent="0.2">
      <c r="A82" s="25" t="s">
        <v>40</v>
      </c>
      <c r="B82" s="25"/>
      <c r="C82" s="19">
        <v>0</v>
      </c>
      <c r="D82" s="26">
        <v>0</v>
      </c>
    </row>
    <row r="83" spans="1:4" x14ac:dyDescent="0.2">
      <c r="A83" s="25" t="s">
        <v>41</v>
      </c>
      <c r="B83" s="25"/>
      <c r="C83" s="19">
        <v>1715503414.52</v>
      </c>
      <c r="D83" s="26">
        <v>0</v>
      </c>
    </row>
    <row r="84" spans="1:4" x14ac:dyDescent="0.2">
      <c r="A84" s="25" t="s">
        <v>42</v>
      </c>
      <c r="B84" s="25"/>
      <c r="C84" s="19">
        <v>1565893642.4400001</v>
      </c>
      <c r="D84" s="26">
        <v>0</v>
      </c>
    </row>
    <row r="86" spans="1:4" x14ac:dyDescent="0.2">
      <c r="A86" s="29" t="s">
        <v>20</v>
      </c>
      <c r="B86" s="29"/>
    </row>
    <row r="87" spans="1:4" x14ac:dyDescent="0.2">
      <c r="A87" s="25" t="s">
        <v>43</v>
      </c>
      <c r="B87" s="25"/>
      <c r="C87" s="19">
        <v>1627002711.8499999</v>
      </c>
      <c r="D87" s="26">
        <v>0</v>
      </c>
    </row>
    <row r="88" spans="1:4" x14ac:dyDescent="0.2">
      <c r="A88" s="25" t="s">
        <v>44</v>
      </c>
      <c r="B88" s="25"/>
      <c r="C88" s="19">
        <v>35101735.060000002</v>
      </c>
      <c r="D88" s="26">
        <v>9968441</v>
      </c>
    </row>
    <row r="89" spans="1:4" x14ac:dyDescent="0.2">
      <c r="A89" s="25" t="s">
        <v>39</v>
      </c>
      <c r="B89" s="25"/>
      <c r="C89" s="19">
        <v>35101735.060000002</v>
      </c>
      <c r="D89" s="26">
        <v>0</v>
      </c>
    </row>
    <row r="90" spans="1:4" x14ac:dyDescent="0.2">
      <c r="A90" s="25" t="s">
        <v>40</v>
      </c>
      <c r="B90" s="25"/>
      <c r="C90" s="19">
        <v>0</v>
      </c>
      <c r="D90" s="26">
        <v>0</v>
      </c>
    </row>
    <row r="91" spans="1:4" x14ac:dyDescent="0.2">
      <c r="A91" s="25" t="s">
        <v>45</v>
      </c>
      <c r="B91" s="25"/>
      <c r="C91" s="19">
        <v>1937634946.1300001</v>
      </c>
      <c r="D91" s="26">
        <v>0</v>
      </c>
    </row>
    <row r="93" spans="1:4" ht="24" x14ac:dyDescent="0.2">
      <c r="A93" s="23" t="s">
        <v>46</v>
      </c>
      <c r="B93" s="23"/>
      <c r="C93" s="30">
        <v>-287979916.07999998</v>
      </c>
      <c r="D93" s="30">
        <v>-9968441</v>
      </c>
    </row>
    <row r="95" spans="1:4" ht="24" x14ac:dyDescent="0.2">
      <c r="A95" s="23" t="s">
        <v>47</v>
      </c>
      <c r="B95" s="23"/>
      <c r="C95" s="30">
        <v>103473907.17</v>
      </c>
      <c r="D95" s="30">
        <v>586750229</v>
      </c>
    </row>
    <row r="96" spans="1:4" x14ac:dyDescent="0.2">
      <c r="A96" s="23"/>
      <c r="B96" s="23"/>
      <c r="C96" s="30"/>
      <c r="D96" s="30"/>
    </row>
    <row r="97" spans="1:4" x14ac:dyDescent="0.2">
      <c r="A97" s="23" t="s">
        <v>48</v>
      </c>
      <c r="B97" s="23"/>
      <c r="C97" s="30">
        <v>1265735325.76</v>
      </c>
      <c r="D97" s="31">
        <v>676336345</v>
      </c>
    </row>
    <row r="98" spans="1:4" x14ac:dyDescent="0.2">
      <c r="A98" s="23" t="s">
        <v>49</v>
      </c>
      <c r="B98" s="23"/>
      <c r="C98" s="30">
        <v>1355690166.3800001</v>
      </c>
      <c r="D98" s="31">
        <v>1263086574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MARZO 2020</vt:lpstr>
      <vt:lpstr>Hoja1</vt:lpstr>
      <vt:lpstr>'MARZO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cgloria</cp:lastModifiedBy>
  <cp:lastPrinted>2020-05-07T02:48:59Z</cp:lastPrinted>
  <dcterms:created xsi:type="dcterms:W3CDTF">2017-05-28T18:17:58Z</dcterms:created>
  <dcterms:modified xsi:type="dcterms:W3CDTF">2020-05-07T02:52:53Z</dcterms:modified>
</cp:coreProperties>
</file>