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80" yWindow="15" windowWidth="20550" windowHeight="463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43" i="2" l="1"/>
  <c r="K43" i="2"/>
  <c r="E40" i="2"/>
  <c r="K49" i="2"/>
  <c r="J49" i="2"/>
  <c r="F25" i="2"/>
  <c r="E25" i="2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  <c r="E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<sst xmlns="http://schemas.openxmlformats.org/spreadsheetml/2006/main" count="65" uniqueCount="64">
  <si>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</si>
  <si>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</si>
  <si>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</si>
  <si>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</si>
  <si>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</si>
  <si>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</si>
  <si>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</si>
  <si>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</si>
  <si>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</si>
  <si>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</si>
  <si>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</si>
  <si>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</si>
  <si>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</si>
  <si>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</si>
  <si>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</si>
  <si>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</si>
  <si>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</si>
  <si>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</si>
  <si>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</si>
  <si>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</si>
  <si>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</si>
  <si>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</si>
  <si>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</si>
  <si>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</si>
  <si>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</si>
  <si>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</si>
  <si>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</si>
  <si>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</si>
  <si>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</si>
  <si>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</si>
  <si>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</si>
  <si>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</si>
  <si>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</si>
  <si>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</si>
  <si>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</si>
  <si>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</si>
  <si>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</si>
  <si>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</si>
  <si>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</si>
  <si>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</si>
  <si>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</si>
  <si>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</si>
  <si>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</si>
  <si>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</si>
  <si>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</si>
  <si>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</si>
  <si>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</si>
  <si>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</si>
  <si>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</si>
  <si>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</si>
  <si>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</si>
  <si>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</si>
  <si>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</si>
  <si>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</si>
  <si>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</si>
  <si>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</si>
  <si>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</si>
  <si>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</si>
  <si>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</si>
  <si>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</si>
  <si>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</si>
  <si>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</si>
  <si>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</si>
  <si>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abril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</si>
</sst>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D5" sqref="D5:K5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12" customHeight="1" x14ac:dyDescent="0.25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15" customHeight="1" x14ac:dyDescent="0.25">
      <c r="A4" s="56"/>
      <c r="C4" s="64"/>
      <c r="D4" s="77" t="s">
        <v>63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4.25" customHeight="1" x14ac:dyDescent="0.25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8" t="s">
        <v>2</v>
      </c>
      <c r="C9" s="79"/>
      <c r="D9" s="79"/>
      <c r="E9" s="75">
        <v>2020</v>
      </c>
      <c r="F9" s="75">
        <v>2019</v>
      </c>
      <c r="G9" s="79" t="s">
        <v>2</v>
      </c>
      <c r="H9" s="79"/>
      <c r="I9" s="79"/>
      <c r="J9" s="75">
        <v>2020</v>
      </c>
      <c r="K9" s="82">
        <v>2019</v>
      </c>
      <c r="L9" s="83"/>
      <c r="M9" s="1"/>
    </row>
    <row r="10" spans="1:14" ht="12" customHeight="1" x14ac:dyDescent="0.2">
      <c r="B10" s="80"/>
      <c r="C10" s="81"/>
      <c r="D10" s="81"/>
      <c r="E10" s="76"/>
      <c r="F10" s="76"/>
      <c r="G10" s="79"/>
      <c r="H10" s="79"/>
      <c r="I10" s="79"/>
      <c r="J10" s="76"/>
      <c r="K10" s="82"/>
      <c r="L10" s="83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5" t="s">
        <v>5</v>
      </c>
      <c r="D15" s="85"/>
      <c r="E15" s="27"/>
      <c r="F15" s="22"/>
      <c r="G15" s="22"/>
      <c r="H15" s="85" t="s">
        <v>6</v>
      </c>
      <c r="I15" s="85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6" t="s">
        <v>7</v>
      </c>
      <c r="D17" s="86"/>
      <c r="E17" s="45">
        <v>1618452869.9300001</v>
      </c>
      <c r="F17" s="46">
        <v>937283496.72000003</v>
      </c>
      <c r="G17" s="47"/>
      <c r="H17" s="86" t="s">
        <v>8</v>
      </c>
      <c r="I17" s="86"/>
      <c r="J17" s="50">
        <v>161361780.56999999</v>
      </c>
      <c r="K17" s="51">
        <v>151879398.49000001</v>
      </c>
      <c r="L17" s="4"/>
      <c r="M17" s="1"/>
    </row>
    <row r="18" spans="2:13" x14ac:dyDescent="0.2">
      <c r="B18" s="31"/>
      <c r="C18" s="86" t="s">
        <v>9</v>
      </c>
      <c r="D18" s="86"/>
      <c r="E18" s="45">
        <v>248970133.02000001</v>
      </c>
      <c r="F18" s="46">
        <v>-85741345.549999997</v>
      </c>
      <c r="G18" s="47"/>
      <c r="H18" s="86" t="s">
        <v>10</v>
      </c>
      <c r="I18" s="86"/>
      <c r="J18" s="50">
        <v>0</v>
      </c>
      <c r="K18" s="51">
        <v>0</v>
      </c>
      <c r="L18" s="4"/>
      <c r="M18" s="1"/>
    </row>
    <row r="19" spans="2:13" x14ac:dyDescent="0.2">
      <c r="B19" s="31"/>
      <c r="C19" s="86" t="s">
        <v>11</v>
      </c>
      <c r="D19" s="86"/>
      <c r="E19" s="45">
        <v>10828450.07</v>
      </c>
      <c r="F19" s="46">
        <v>17671116.870000001</v>
      </c>
      <c r="G19" s="47"/>
      <c r="H19" s="86" t="s">
        <v>12</v>
      </c>
      <c r="I19" s="86"/>
      <c r="J19" s="50">
        <v>33049343.510000002</v>
      </c>
      <c r="K19" s="51">
        <v>28304093.329999998</v>
      </c>
      <c r="L19" s="4"/>
      <c r="M19" s="1"/>
    </row>
    <row r="20" spans="2:13" x14ac:dyDescent="0.2">
      <c r="B20" s="31"/>
      <c r="C20" s="86" t="s">
        <v>13</v>
      </c>
      <c r="D20" s="86"/>
      <c r="E20" s="45">
        <v>0</v>
      </c>
      <c r="F20" s="46">
        <v>0</v>
      </c>
      <c r="G20" s="47"/>
      <c r="H20" s="86" t="s">
        <v>14</v>
      </c>
      <c r="I20" s="86"/>
      <c r="J20" s="50">
        <v>0</v>
      </c>
      <c r="K20" s="51">
        <v>0</v>
      </c>
      <c r="L20" s="4"/>
      <c r="M20" s="1"/>
    </row>
    <row r="21" spans="2:13" x14ac:dyDescent="0.2">
      <c r="B21" s="31"/>
      <c r="C21" s="86" t="s">
        <v>15</v>
      </c>
      <c r="D21" s="86"/>
      <c r="E21" s="45">
        <v>0</v>
      </c>
      <c r="F21" s="46">
        <v>585536962</v>
      </c>
      <c r="G21" s="47"/>
      <c r="H21" s="86" t="s">
        <v>16</v>
      </c>
      <c r="I21" s="86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7" t="s">
        <v>17</v>
      </c>
      <c r="D22" s="87"/>
      <c r="E22" s="45">
        <v>0</v>
      </c>
      <c r="F22" s="46">
        <v>0</v>
      </c>
      <c r="G22" s="47"/>
      <c r="H22" s="86" t="s">
        <v>18</v>
      </c>
      <c r="I22" s="86"/>
      <c r="J22" s="50">
        <v>55848050.340000004</v>
      </c>
      <c r="K22" s="51">
        <v>22319262.52</v>
      </c>
      <c r="L22" s="4"/>
      <c r="M22" s="1"/>
    </row>
    <row r="23" spans="2:13" x14ac:dyDescent="0.2">
      <c r="B23" s="31"/>
      <c r="C23" s="86" t="s">
        <v>19</v>
      </c>
      <c r="D23" s="86"/>
      <c r="E23" s="45">
        <v>0</v>
      </c>
      <c r="F23" s="46">
        <v>0</v>
      </c>
      <c r="G23" s="47"/>
      <c r="H23" s="86" t="s">
        <v>20</v>
      </c>
      <c r="I23" s="86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6" t="s">
        <v>21</v>
      </c>
      <c r="I24" s="86"/>
      <c r="J24" s="50">
        <v>72900749.159999996</v>
      </c>
      <c r="K24" s="51">
        <v>211297660.31</v>
      </c>
      <c r="L24" s="4"/>
      <c r="M24" s="1"/>
    </row>
    <row r="25" spans="2:13" x14ac:dyDescent="0.2">
      <c r="B25" s="31"/>
      <c r="C25" s="85" t="s">
        <v>22</v>
      </c>
      <c r="D25" s="85"/>
      <c r="E25" s="54">
        <f>SUM(E17:E24)</f>
        <v>1878251453.02</v>
      </c>
      <c r="F25" s="54">
        <f>SUM(F17:F24)</f>
        <v>1454750230.04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5" t="s">
        <v>23</v>
      </c>
      <c r="I26" s="85"/>
      <c r="J26" s="52">
        <f>SUM(J17:J25)</f>
        <v>379199538.58999991</v>
      </c>
      <c r="K26" s="52">
        <f>SUM(K17:K25)</f>
        <v>469840029.65999997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5" t="s">
        <v>24</v>
      </c>
      <c r="D28" s="85"/>
      <c r="E28" s="45"/>
      <c r="F28" s="46"/>
      <c r="G28" s="47"/>
      <c r="H28" s="85" t="s">
        <v>25</v>
      </c>
      <c r="I28" s="85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6" t="s">
        <v>26</v>
      </c>
      <c r="D30" s="86"/>
      <c r="E30" s="45">
        <v>87381178.359999999</v>
      </c>
      <c r="F30" s="46">
        <v>32371057.23</v>
      </c>
      <c r="G30" s="47"/>
      <c r="H30" s="86" t="s">
        <v>27</v>
      </c>
      <c r="I30" s="86"/>
      <c r="J30" s="50">
        <v>0</v>
      </c>
      <c r="K30" s="51">
        <v>0</v>
      </c>
      <c r="L30" s="4"/>
      <c r="M30" s="1"/>
    </row>
    <row r="31" spans="2:13" x14ac:dyDescent="0.2">
      <c r="B31" s="31"/>
      <c r="C31" s="86" t="s">
        <v>28</v>
      </c>
      <c r="D31" s="86"/>
      <c r="E31" s="45">
        <v>288861.73</v>
      </c>
      <c r="F31" s="46">
        <v>288861.73</v>
      </c>
      <c r="G31" s="47"/>
      <c r="H31" s="86" t="s">
        <v>29</v>
      </c>
      <c r="I31" s="86"/>
      <c r="J31" s="50">
        <v>0</v>
      </c>
      <c r="K31" s="51">
        <v>0</v>
      </c>
      <c r="L31" s="4"/>
      <c r="M31" s="1"/>
    </row>
    <row r="32" spans="2:13" x14ac:dyDescent="0.2">
      <c r="B32" s="31"/>
      <c r="C32" s="86" t="s">
        <v>30</v>
      </c>
      <c r="D32" s="86"/>
      <c r="E32" s="45">
        <v>39192968241.135002</v>
      </c>
      <c r="F32" s="46">
        <v>40136040212.705002</v>
      </c>
      <c r="G32" s="47"/>
      <c r="H32" s="86" t="s">
        <v>31</v>
      </c>
      <c r="I32" s="86"/>
      <c r="J32" s="50">
        <v>909945251.95000005</v>
      </c>
      <c r="K32" s="51">
        <v>952675889.28999996</v>
      </c>
      <c r="L32" s="4"/>
      <c r="M32" s="1"/>
    </row>
    <row r="33" spans="2:13" x14ac:dyDescent="0.2">
      <c r="B33" s="31"/>
      <c r="C33" s="86" t="s">
        <v>32</v>
      </c>
      <c r="D33" s="86"/>
      <c r="E33" s="45">
        <v>1683715434.7820001</v>
      </c>
      <c r="F33" s="46">
        <v>1703699024.2219999</v>
      </c>
      <c r="G33" s="47"/>
      <c r="H33" s="86" t="s">
        <v>33</v>
      </c>
      <c r="I33" s="86"/>
      <c r="J33" s="50">
        <v>2284.9699999999998</v>
      </c>
      <c r="K33" s="50">
        <v>361452.35</v>
      </c>
      <c r="L33" s="4"/>
      <c r="M33" s="1"/>
    </row>
    <row r="34" spans="2:13" x14ac:dyDescent="0.2">
      <c r="B34" s="31"/>
      <c r="C34" s="86" t="s">
        <v>34</v>
      </c>
      <c r="D34" s="86"/>
      <c r="E34" s="45">
        <v>136211038.25999999</v>
      </c>
      <c r="F34" s="46">
        <v>133195658.69</v>
      </c>
      <c r="G34" s="47"/>
      <c r="H34" s="86" t="s">
        <v>35</v>
      </c>
      <c r="I34" s="86"/>
      <c r="J34" s="50">
        <v>0</v>
      </c>
      <c r="K34" s="51">
        <v>0</v>
      </c>
      <c r="L34" s="4"/>
      <c r="M34" s="1"/>
    </row>
    <row r="35" spans="2:13" x14ac:dyDescent="0.2">
      <c r="B35" s="31"/>
      <c r="C35" s="86" t="s">
        <v>36</v>
      </c>
      <c r="D35" s="86"/>
      <c r="E35" s="45">
        <v>-400714346.13739997</v>
      </c>
      <c r="F35" s="46">
        <v>-332760605.11739999</v>
      </c>
      <c r="G35" s="47"/>
      <c r="H35" s="86" t="s">
        <v>37</v>
      </c>
      <c r="I35" s="86"/>
      <c r="J35" s="50">
        <v>0</v>
      </c>
      <c r="K35" s="51">
        <v>0</v>
      </c>
      <c r="L35" s="4"/>
      <c r="M35" s="1"/>
    </row>
    <row r="36" spans="2:13" x14ac:dyDescent="0.2">
      <c r="B36" s="31"/>
      <c r="C36" s="86" t="s">
        <v>38</v>
      </c>
      <c r="D36" s="86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6" t="s">
        <v>39</v>
      </c>
      <c r="D37" s="86"/>
      <c r="E37" s="45">
        <v>0</v>
      </c>
      <c r="F37" s="46">
        <v>0</v>
      </c>
      <c r="G37" s="47"/>
      <c r="H37" s="85" t="s">
        <v>40</v>
      </c>
      <c r="I37" s="85"/>
      <c r="J37" s="52">
        <f>SUM(J30:J36)</f>
        <v>909947536.92000008</v>
      </c>
      <c r="K37" s="52">
        <f>SUM(K30:K36)</f>
        <v>953037341.63999999</v>
      </c>
      <c r="L37" s="4"/>
      <c r="M37" s="1"/>
    </row>
    <row r="38" spans="2:13" x14ac:dyDescent="0.2">
      <c r="B38" s="31"/>
      <c r="C38" s="86" t="s">
        <v>41</v>
      </c>
      <c r="D38" s="86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5" t="s">
        <v>42</v>
      </c>
      <c r="I39" s="85"/>
      <c r="J39" s="52">
        <f>SUM(J37,J26)</f>
        <v>1289147075.51</v>
      </c>
      <c r="K39" s="52">
        <f>SUM(K26,K37)</f>
        <v>1422877371.3</v>
      </c>
      <c r="L39" s="4"/>
      <c r="M39" s="1"/>
    </row>
    <row r="40" spans="2:13" x14ac:dyDescent="0.2">
      <c r="B40" s="31"/>
      <c r="C40" s="85" t="s">
        <v>43</v>
      </c>
      <c r="D40" s="85"/>
      <c r="E40" s="55">
        <f>SUM(E30:E38)</f>
        <v>40699850408.129601</v>
      </c>
      <c r="F40" s="55">
        <f>SUM(F30:F39)</f>
        <v>41672834209.459602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4" t="s">
        <v>44</v>
      </c>
      <c r="I41" s="84"/>
      <c r="J41" s="52"/>
      <c r="K41" s="51"/>
      <c r="L41" s="4"/>
      <c r="M41" s="1"/>
    </row>
    <row r="42" spans="2:13" x14ac:dyDescent="0.2">
      <c r="B42" s="31"/>
      <c r="C42" s="85" t="s">
        <v>45</v>
      </c>
      <c r="D42" s="85"/>
      <c r="E42" s="55">
        <f>SUM(E40,E25)</f>
        <v>42578101861.149597</v>
      </c>
      <c r="F42" s="55">
        <f>SUM(F25,F40)</f>
        <v>43127584439.499603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5" t="s">
        <v>46</v>
      </c>
      <c r="I43" s="85"/>
      <c r="J43" s="52">
        <f>SUM(J45:J47)</f>
        <v>1602937444.6400001</v>
      </c>
      <c r="K43" s="52">
        <f>SUM(K45:K47)</f>
        <v>1602697438.6400001</v>
      </c>
      <c r="L43" s="4"/>
      <c r="M43" s="1"/>
    </row>
    <row r="44" spans="2:13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6" t="s">
        <v>47</v>
      </c>
      <c r="I45" s="86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27"/>
      <c r="F46" s="22"/>
      <c r="G46" s="22"/>
      <c r="H46" s="86" t="s">
        <v>48</v>
      </c>
      <c r="I46" s="86"/>
      <c r="J46" s="72">
        <v>1602937444.6400001</v>
      </c>
      <c r="K46" s="73">
        <v>1602697438.6400001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6" t="s">
        <v>49</v>
      </c>
      <c r="I47" s="86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5" t="s">
        <v>50</v>
      </c>
      <c r="I49" s="85"/>
      <c r="J49" s="52">
        <f>SUM(J51:J55)</f>
        <v>39686017340.999603</v>
      </c>
      <c r="K49" s="52">
        <f>SUM(K51:K55)</f>
        <v>40102009629.559601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6" t="s">
        <v>51</v>
      </c>
      <c r="I51" s="86"/>
      <c r="J51" s="50">
        <v>1164991131.1500001</v>
      </c>
      <c r="K51" s="50">
        <v>1260386409.04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6" t="s">
        <v>52</v>
      </c>
      <c r="I52" s="86"/>
      <c r="J52" s="50">
        <v>4896154046.5226002</v>
      </c>
      <c r="K52" s="50">
        <v>5186604161.1526003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6" t="s">
        <v>53</v>
      </c>
      <c r="I53" s="86"/>
      <c r="J53" s="50">
        <v>31830093092.417004</v>
      </c>
      <c r="K53" s="51">
        <v>31861620917.867001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6" t="s">
        <v>54</v>
      </c>
      <c r="I54" s="86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6" t="s">
        <v>55</v>
      </c>
      <c r="I55" s="86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5" t="s">
        <v>56</v>
      </c>
      <c r="I57" s="85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6" t="s">
        <v>57</v>
      </c>
      <c r="I59" s="86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6" t="s">
        <v>58</v>
      </c>
      <c r="I60" s="86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5" t="s">
        <v>59</v>
      </c>
      <c r="I62" s="85"/>
      <c r="J62" s="43">
        <f>SUM(J49+J43)</f>
        <v>41288954785.639603</v>
      </c>
      <c r="K62" s="43">
        <f>SUM(K49+K43)</f>
        <v>41704707068.1996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5" t="s">
        <v>60</v>
      </c>
      <c r="I64" s="85"/>
      <c r="J64" s="43">
        <f>SUM(J39,J49,J43)</f>
        <v>42578101861.149605</v>
      </c>
      <c r="K64" s="43">
        <f>SUM(K39,K49,K43)</f>
        <v>43127584439.499603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0" t="s">
        <v>61</v>
      </c>
      <c r="D67" s="90"/>
      <c r="E67" s="90"/>
      <c r="F67" s="90"/>
      <c r="G67" s="90"/>
      <c r="H67" s="90"/>
      <c r="I67" s="90"/>
      <c r="J67" s="90"/>
      <c r="K67" s="90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8"/>
      <c r="E71" s="88"/>
      <c r="F71" s="17"/>
      <c r="G71" s="17"/>
      <c r="H71" s="88"/>
      <c r="I71" s="88"/>
      <c r="J71" s="6"/>
      <c r="K71" s="17"/>
      <c r="L71" s="1"/>
      <c r="M71" s="1"/>
    </row>
    <row r="72" spans="2:13" x14ac:dyDescent="0.2">
      <c r="B72" s="1"/>
      <c r="C72" s="21"/>
      <c r="D72" s="89"/>
      <c r="E72" s="89"/>
      <c r="F72" s="22"/>
      <c r="G72" s="22"/>
      <c r="H72" s="89"/>
      <c r="I72" s="89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2020-06-08T18:27:49Z</dcterms:modified>
</cp:coreProperties>
</file>