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5295" windowWidth="16530" windowHeight="4395"/>
  </bookViews>
  <sheets>
    <sheet name="Zapopan (2)" sheetId="3" r:id="rId1"/>
  </sheets>
  <definedNames>
    <definedName name="_xlnm._FilterDatabase" localSheetId="0" hidden="1">'Zapopan (2)'!$B$13:$E$26</definedName>
  </definedNames>
  <calcPr calcId="14562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<sst xmlns="http://schemas.openxmlformats.org/spreadsheetml/2006/main" count="64" uniqueCount="63">
  <si>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</si>
  <si>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</si>
  <si>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</si>
  <si>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</si>
  <si>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</si>
  <si>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</si>
  <si>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</si>
  <si>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</si>
  <si>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</si>
  <si>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</si>
  <si>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</si>
  <si>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</si>
  <si>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</si>
  <si>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</si>
  <si>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</si>
  <si>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</si>
  <si>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</si>
  <si>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</si>
  <si>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</si>
  <si>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</si>
  <si>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</si>
  <si>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</si>
  <si>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</si>
  <si>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</si>
  <si>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</si>
  <si>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</si>
  <si>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</si>
  <si>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</si>
  <si>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</si>
  <si>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</si>
  <si>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</si>
  <si>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</si>
  <si>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</si>
  <si>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</si>
  <si>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</si>
  <si>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</si>
  <si>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</si>
  <si>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</si>
  <si>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</si>
  <si>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</si>
  <si>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</si>
  <si>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</si>
  <si>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</si>
  <si>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</si>
  <si>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</si>
  <si>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</si>
  <si>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</si>
  <si>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</si>
  <si>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</si>
  <si>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</si>
  <si>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</si>
  <si>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</si>
  <si>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</si>
  <si>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</si>
  <si>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</si>
  <si>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</si>
  <si>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</si>
  <si>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</si>
  <si>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</si>
  <si>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</si>
  <si>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</si>
  <si>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</si>
  <si>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Abril al 30 de Abril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</si>
</sst>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B1" zoomScaleNormal="100" workbookViewId="0">
      <selection activeCell="B87" sqref="B87:C8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2" t="s">
        <v>62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4" t="s">
        <v>58</v>
      </c>
      <c r="C10" s="95"/>
      <c r="D10" s="98" t="s">
        <v>60</v>
      </c>
      <c r="E10" s="98" t="s">
        <v>61</v>
      </c>
      <c r="F10" s="48"/>
    </row>
    <row r="11" spans="1:13" s="17" customFormat="1" ht="13.5" customHeight="1" thickBot="1" x14ac:dyDescent="0.25">
      <c r="A11" s="29"/>
      <c r="B11" s="96"/>
      <c r="C11" s="97"/>
      <c r="D11" s="99"/>
      <c r="E11" s="99"/>
      <c r="F11" s="48"/>
    </row>
    <row r="12" spans="1:13" s="17" customFormat="1" ht="6.75" customHeight="1" x14ac:dyDescent="0.2">
      <c r="A12" s="29"/>
      <c r="B12" s="86"/>
      <c r="C12" s="87"/>
      <c r="D12" s="56"/>
      <c r="E12" s="57"/>
      <c r="F12" s="30"/>
    </row>
    <row r="13" spans="1:13" s="17" customFormat="1" ht="13.5" customHeight="1" x14ac:dyDescent="0.2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 x14ac:dyDescent="0.2">
      <c r="A14" s="29"/>
      <c r="B14" s="84" t="s">
        <v>4</v>
      </c>
      <c r="C14" s="85"/>
      <c r="D14" s="50">
        <f>SUM(D15:D22)</f>
        <v>106203412.70999998</v>
      </c>
      <c r="E14" s="51">
        <f>SUM(E15:E22)</f>
        <v>159354077.06</v>
      </c>
      <c r="F14" s="43"/>
    </row>
    <row r="15" spans="1:13" s="17" customFormat="1" ht="13.5" customHeight="1" x14ac:dyDescent="0.2">
      <c r="A15" s="29"/>
      <c r="B15" s="82" t="s">
        <v>6</v>
      </c>
      <c r="C15" s="83"/>
      <c r="D15" s="60">
        <v>68679309.239999995</v>
      </c>
      <c r="E15" s="65">
        <v>97871698.030000001</v>
      </c>
      <c r="F15" s="44"/>
    </row>
    <row r="16" spans="1:13" s="17" customFormat="1" ht="13.5" customHeight="1" x14ac:dyDescent="0.2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82" t="s">
        <v>9</v>
      </c>
      <c r="C17" s="83"/>
      <c r="D17" s="61">
        <v>3568194.66</v>
      </c>
      <c r="E17" s="66">
        <v>190801.8</v>
      </c>
      <c r="F17" s="44"/>
    </row>
    <row r="18" spans="1:6" s="17" customFormat="1" ht="13.5" customHeight="1" x14ac:dyDescent="0.2">
      <c r="A18" s="29"/>
      <c r="B18" s="82" t="s">
        <v>11</v>
      </c>
      <c r="C18" s="83"/>
      <c r="D18" s="60">
        <v>24375867.239999998</v>
      </c>
      <c r="E18" s="65">
        <v>42413906.079999998</v>
      </c>
      <c r="F18" s="44"/>
    </row>
    <row r="19" spans="1:6" s="17" customFormat="1" ht="13.5" customHeight="1" x14ac:dyDescent="0.2">
      <c r="A19" s="29"/>
      <c r="B19" s="82" t="s">
        <v>12</v>
      </c>
      <c r="C19" s="83"/>
      <c r="D19" s="60">
        <v>8161101.6600000001</v>
      </c>
      <c r="E19" s="65">
        <v>9282156.0099999998</v>
      </c>
      <c r="F19" s="44"/>
    </row>
    <row r="20" spans="1:6" s="17" customFormat="1" ht="13.5" customHeight="1" x14ac:dyDescent="0.2">
      <c r="A20" s="29"/>
      <c r="B20" s="82" t="s">
        <v>14</v>
      </c>
      <c r="C20" s="83"/>
      <c r="D20" s="60">
        <v>1418939.91</v>
      </c>
      <c r="E20" s="65">
        <v>9595515.1400000006</v>
      </c>
      <c r="F20" s="44"/>
    </row>
    <row r="21" spans="1:6" s="17" customFormat="1" ht="13.5" customHeight="1" x14ac:dyDescent="0.2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82"/>
      <c r="C23" s="83"/>
      <c r="D23" s="52"/>
      <c r="E23" s="53"/>
      <c r="F23" s="31"/>
    </row>
    <row r="24" spans="1:6" s="17" customFormat="1" ht="13.5" customHeight="1" x14ac:dyDescent="0.2">
      <c r="A24" s="29"/>
      <c r="B24" s="84" t="s">
        <v>21</v>
      </c>
      <c r="C24" s="85"/>
      <c r="D24" s="50">
        <f>SUM(D25:D26)</f>
        <v>335944557.5</v>
      </c>
      <c r="E24" s="51">
        <f>SUM(E25:E26)</f>
        <v>352444363.79000002</v>
      </c>
      <c r="F24" s="46"/>
    </row>
    <row r="25" spans="1:6" s="17" customFormat="1" ht="13.5" customHeight="1" x14ac:dyDescent="0.2">
      <c r="A25" s="29"/>
      <c r="B25" s="82" t="s">
        <v>23</v>
      </c>
      <c r="C25" s="83"/>
      <c r="D25" s="62">
        <v>335944557.5</v>
      </c>
      <c r="E25" s="66">
        <v>352444363.79000002</v>
      </c>
      <c r="F25" s="44"/>
    </row>
    <row r="26" spans="1:6" s="17" customFormat="1" ht="12" customHeight="1" x14ac:dyDescent="0.2">
      <c r="A26" s="29"/>
      <c r="B26" s="82" t="s">
        <v>25</v>
      </c>
      <c r="C26" s="83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84" t="s">
        <v>28</v>
      </c>
      <c r="C28" s="85"/>
      <c r="D28" s="50">
        <f>SUM(D29:D33)</f>
        <v>198602291.58000001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2" t="s">
        <v>59</v>
      </c>
      <c r="C33" s="83"/>
      <c r="D33" s="52">
        <v>198602291.58000001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77" t="s">
        <v>36</v>
      </c>
      <c r="C35" s="78"/>
      <c r="D35" s="50">
        <f>SUM(D14+D24+D28)</f>
        <v>640750261.78999996</v>
      </c>
      <c r="E35" s="51">
        <f>SUM(E14+E24+E28)</f>
        <v>511798440.85000002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 x14ac:dyDescent="0.2">
      <c r="A38" s="29"/>
      <c r="B38" s="84" t="s">
        <v>5</v>
      </c>
      <c r="C38" s="85"/>
      <c r="D38" s="50">
        <f>SUM(D39:D41)</f>
        <v>412573572.82000005</v>
      </c>
      <c r="E38" s="51">
        <f>SUM(E39:E41)</f>
        <v>339617237.47000003</v>
      </c>
      <c r="F38" s="47"/>
    </row>
    <row r="39" spans="1:6" s="17" customFormat="1" ht="13.5" customHeight="1" x14ac:dyDescent="0.2">
      <c r="A39" s="29"/>
      <c r="B39" s="82" t="s">
        <v>55</v>
      </c>
      <c r="C39" s="83"/>
      <c r="D39" s="63">
        <v>314930171.68000001</v>
      </c>
      <c r="E39" s="66">
        <v>241328012.72</v>
      </c>
      <c r="F39" s="44"/>
    </row>
    <row r="40" spans="1:6" s="17" customFormat="1" ht="13.5" customHeight="1" x14ac:dyDescent="0.2">
      <c r="A40" s="29"/>
      <c r="B40" s="82" t="s">
        <v>8</v>
      </c>
      <c r="C40" s="83"/>
      <c r="D40" s="63">
        <v>25093902.73</v>
      </c>
      <c r="E40" s="66">
        <v>30006235.210000001</v>
      </c>
      <c r="F40" s="44"/>
    </row>
    <row r="41" spans="1:6" s="17" customFormat="1" ht="13.5" customHeight="1" x14ac:dyDescent="0.2">
      <c r="A41" s="29"/>
      <c r="B41" s="82" t="s">
        <v>10</v>
      </c>
      <c r="C41" s="83"/>
      <c r="D41" s="63">
        <v>72549498.409999996</v>
      </c>
      <c r="E41" s="66">
        <v>68282989.540000007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84" t="s">
        <v>13</v>
      </c>
      <c r="C43" s="85"/>
      <c r="D43" s="50">
        <f>SUM(D44:D52)</f>
        <v>165748124.78999999</v>
      </c>
      <c r="E43" s="51">
        <f>SUM(E44:E52)</f>
        <v>144517815.81</v>
      </c>
      <c r="F43" s="47"/>
    </row>
    <row r="44" spans="1:6" s="17" customFormat="1" ht="13.5" customHeight="1" x14ac:dyDescent="0.2">
      <c r="A44" s="29"/>
      <c r="B44" s="82" t="s">
        <v>15</v>
      </c>
      <c r="C44" s="83"/>
      <c r="D44" s="63">
        <v>5000000</v>
      </c>
      <c r="E44" s="66">
        <v>8000000</v>
      </c>
      <c r="F44" s="44"/>
    </row>
    <row r="45" spans="1:6" s="17" customFormat="1" ht="13.5" customHeight="1" x14ac:dyDescent="0.2">
      <c r="A45" s="29"/>
      <c r="B45" s="82" t="s">
        <v>17</v>
      </c>
      <c r="C45" s="83"/>
      <c r="D45" s="64">
        <v>116212747.20999999</v>
      </c>
      <c r="E45" s="65">
        <v>67914437.489999995</v>
      </c>
      <c r="F45" s="44"/>
    </row>
    <row r="46" spans="1:6" s="17" customFormat="1" ht="13.5" customHeight="1" x14ac:dyDescent="0.2">
      <c r="A46" s="29"/>
      <c r="B46" s="82" t="s">
        <v>19</v>
      </c>
      <c r="C46" s="83"/>
      <c r="D46" s="64">
        <v>0</v>
      </c>
      <c r="E46" s="65">
        <v>0</v>
      </c>
      <c r="F46" s="44"/>
    </row>
    <row r="47" spans="1:6" s="17" customFormat="1" ht="13.5" customHeight="1" x14ac:dyDescent="0.2">
      <c r="A47" s="29"/>
      <c r="B47" s="82" t="s">
        <v>20</v>
      </c>
      <c r="C47" s="83"/>
      <c r="D47" s="64">
        <v>29196225.539999999</v>
      </c>
      <c r="E47" s="65">
        <v>53370016.32</v>
      </c>
      <c r="F47" s="44"/>
    </row>
    <row r="48" spans="1:6" s="17" customFormat="1" ht="13.5" customHeight="1" x14ac:dyDescent="0.2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15339152.039999999</v>
      </c>
      <c r="E51" s="65">
        <v>15233362</v>
      </c>
      <c r="F51" s="44"/>
    </row>
    <row r="52" spans="1:6" s="17" customFormat="1" ht="13.5" customHeight="1" x14ac:dyDescent="0.2">
      <c r="A52" s="29"/>
      <c r="B52" s="82" t="s">
        <v>29</v>
      </c>
      <c r="C52" s="83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84" t="s">
        <v>37</v>
      </c>
      <c r="C59" s="85"/>
      <c r="D59" s="50">
        <f>SUM(D60:D64)</f>
        <v>6512372.0499999998</v>
      </c>
      <c r="E59" s="51">
        <f>SUM(E60:E64)</f>
        <v>6256010.1100000003</v>
      </c>
      <c r="F59" s="47"/>
    </row>
    <row r="60" spans="1:6" s="17" customFormat="1" ht="13.5" customHeight="1" x14ac:dyDescent="0.2">
      <c r="A60" s="29"/>
      <c r="B60" s="82" t="s">
        <v>38</v>
      </c>
      <c r="C60" s="83"/>
      <c r="D60" s="64">
        <v>6002255.04</v>
      </c>
      <c r="E60" s="67">
        <v>6228802.9100000001</v>
      </c>
      <c r="F60" s="44"/>
    </row>
    <row r="61" spans="1:6" s="17" customFormat="1" ht="13.5" customHeight="1" x14ac:dyDescent="0.2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82" t="s">
        <v>40</v>
      </c>
      <c r="C62" s="83"/>
      <c r="D62" s="64">
        <v>510117.01</v>
      </c>
      <c r="E62" s="65">
        <v>27207.200000000001</v>
      </c>
      <c r="F62" s="44"/>
    </row>
    <row r="63" spans="1:6" s="17" customFormat="1" ht="13.5" customHeight="1" x14ac:dyDescent="0.2">
      <c r="A63" s="29"/>
      <c r="B63" s="82" t="s">
        <v>41</v>
      </c>
      <c r="C63" s="83"/>
      <c r="D63" s="63">
        <v>0</v>
      </c>
      <c r="E63" s="66">
        <v>0</v>
      </c>
      <c r="F63" s="44"/>
    </row>
    <row r="64" spans="1:6" s="17" customFormat="1" ht="12" x14ac:dyDescent="0.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84" t="s">
        <v>43</v>
      </c>
      <c r="C66" s="85"/>
      <c r="D66" s="50">
        <f>SUM(D67:D73)</f>
        <v>210153824.97</v>
      </c>
      <c r="E66" s="51">
        <f>SUM(E67:E73)</f>
        <v>12913581.08</v>
      </c>
      <c r="F66" s="47"/>
    </row>
    <row r="67" spans="1:7" s="17" customFormat="1" ht="13.5" customHeight="1" x14ac:dyDescent="0.2">
      <c r="A67" s="29"/>
      <c r="B67" s="82" t="s">
        <v>44</v>
      </c>
      <c r="C67" s="83"/>
      <c r="D67" s="64">
        <v>11253857.550000001</v>
      </c>
      <c r="E67" s="65">
        <v>12906815.560000001</v>
      </c>
      <c r="F67" s="44"/>
    </row>
    <row r="68" spans="1:7" s="17" customFormat="1" ht="13.5" customHeight="1" x14ac:dyDescent="0.2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82" t="s">
        <v>49</v>
      </c>
      <c r="C72" s="83"/>
      <c r="D72" s="64">
        <v>198899967.41999999</v>
      </c>
      <c r="E72" s="65">
        <v>6765.52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84" t="s">
        <v>50</v>
      </c>
      <c r="C74" s="85"/>
      <c r="D74" s="50">
        <f>SUM(D75)</f>
        <v>25096528.739999998</v>
      </c>
      <c r="E74" s="51">
        <f>SUM(E75)</f>
        <v>0</v>
      </c>
      <c r="F74" s="47"/>
    </row>
    <row r="75" spans="1:7" s="17" customFormat="1" ht="13.5" customHeight="1" x14ac:dyDescent="0.2">
      <c r="A75" s="29"/>
      <c r="B75" s="82" t="s">
        <v>51</v>
      </c>
      <c r="C75" s="83"/>
      <c r="D75" s="52">
        <v>25096528.739999998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84" t="s">
        <v>52</v>
      </c>
      <c r="C77" s="85"/>
      <c r="D77" s="50">
        <f>SUM(D38+D43+D54+D59+D66+D74)</f>
        <v>820084423.37</v>
      </c>
      <c r="E77" s="51">
        <f>SUM(E38+E43+E54+E59+E66+E74)</f>
        <v>503304644.47000003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4" t="s">
        <v>53</v>
      </c>
      <c r="C79" s="85"/>
      <c r="D79" s="50">
        <f>SUM(D35-D77)</f>
        <v>-179334161.58000004</v>
      </c>
      <c r="E79" s="51">
        <f>SUM(E35-E77)</f>
        <v>8493796.3799999952</v>
      </c>
      <c r="F79" s="47"/>
      <c r="G79" s="33"/>
    </row>
    <row r="80" spans="1:7" s="17" customFormat="1" ht="13.5" customHeight="1" thickBot="1" x14ac:dyDescent="0.25">
      <c r="A80" s="29"/>
      <c r="B80" s="79"/>
      <c r="C80" s="8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 x14ac:dyDescent="0.2">
      <c r="A83" s="29"/>
      <c r="B83" s="102"/>
      <c r="C83" s="102"/>
      <c r="D83" s="102"/>
      <c r="E83" s="102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1"/>
      <c r="C85" s="81"/>
      <c r="D85" s="38"/>
      <c r="E85" s="36"/>
      <c r="F85" s="36"/>
    </row>
    <row r="86" spans="1:6" s="17" customFormat="1" ht="13.5" customHeight="1" x14ac:dyDescent="0.2">
      <c r="A86" s="29"/>
      <c r="B86" s="75"/>
      <c r="C86" s="75"/>
      <c r="D86" s="42"/>
      <c r="E86" s="38"/>
      <c r="F86" s="38"/>
    </row>
    <row r="87" spans="1:6" s="17" customFormat="1" ht="13.5" customHeight="1" x14ac:dyDescent="0.2">
      <c r="A87" s="29"/>
      <c r="B87" s="76"/>
      <c r="C87" s="7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2020-06-08T19:08:04Z</dcterms:modified>
</cp:coreProperties>
</file>