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75" windowWidth="20490" windowHeight="8040"/>
  </bookViews>
  <sheets>
    <sheet name="Hoja1 (2)" sheetId="4" r:id="rId1"/>
  </sheets>
  <definedNames>
    <definedName name="_xlnm.Print_Area" localSheetId="0">'Hoja1 (2)'!$A$1:$I$48</definedName>
  </definedNames>
  <calcPr calcId="145621"/>
</workbook>
</file>

<file path=xl/calcChain.xml><?xml version="1.0" encoding="utf-8"?>
<calcChain xmlns="http://schemas.openxmlformats.org/spreadsheetml/2006/main">
  <c r="F20" i="4" l="1"/>
  <c r="F19" i="4"/>
  <c r="I19" i="4" l="1"/>
  <c r="E28" i="4" l="1"/>
  <c r="E24" i="4"/>
  <c r="E15" i="4"/>
  <c r="F14" i="4"/>
  <c r="F23" i="4"/>
  <c r="F22" i="4"/>
  <c r="F21" i="4"/>
  <c r="F18" i="4"/>
  <c r="F17" i="4"/>
  <c r="F16" i="4"/>
  <c r="I22" i="4" l="1"/>
  <c r="E12" i="4"/>
  <c r="F39" i="4"/>
  <c r="H12" i="4"/>
  <c r="G12" i="4"/>
  <c r="H36" i="4"/>
  <c r="G36" i="4"/>
  <c r="E36" i="4"/>
  <c r="D36" i="4"/>
  <c r="F36" i="4" l="1"/>
  <c r="H28" i="4"/>
  <c r="G28" i="4"/>
  <c r="H24" i="4"/>
  <c r="G24" i="4"/>
  <c r="G15" i="4"/>
  <c r="I20" i="4"/>
  <c r="D15" i="4"/>
  <c r="I18" i="4"/>
  <c r="I17" i="4"/>
  <c r="F13" i="4"/>
  <c r="I16" i="4"/>
  <c r="E41" i="4" l="1"/>
  <c r="F40" i="4"/>
  <c r="I40" i="4" s="1"/>
  <c r="I39" i="4"/>
  <c r="F38" i="4"/>
  <c r="I38" i="4" s="1"/>
  <c r="F37" i="4"/>
  <c r="I37" i="4" s="1"/>
  <c r="F35" i="4"/>
  <c r="I35" i="4" s="1"/>
  <c r="F34" i="4"/>
  <c r="I34" i="4" s="1"/>
  <c r="F33" i="4"/>
  <c r="I33" i="4" s="1"/>
  <c r="F32" i="4"/>
  <c r="I32" i="4" s="1"/>
  <c r="D31" i="4"/>
  <c r="F30" i="4"/>
  <c r="F29" i="4"/>
  <c r="I29" i="4" s="1"/>
  <c r="D28" i="4"/>
  <c r="F27" i="4"/>
  <c r="I27" i="4" s="1"/>
  <c r="F26" i="4"/>
  <c r="I25" i="4"/>
  <c r="D24" i="4"/>
  <c r="I23" i="4"/>
  <c r="I21" i="4"/>
  <c r="H15" i="4"/>
  <c r="I14" i="4"/>
  <c r="I13" i="4"/>
  <c r="F12" i="4"/>
  <c r="I12" i="4" s="1"/>
  <c r="D12" i="4"/>
  <c r="D41" i="4" l="1"/>
  <c r="G41" i="4"/>
  <c r="I26" i="4"/>
  <c r="I24" i="4" s="1"/>
  <c r="F24" i="4"/>
  <c r="I30" i="4"/>
  <c r="F28" i="4"/>
  <c r="I28" i="4" s="1"/>
  <c r="I36" i="4"/>
  <c r="H41" i="4"/>
  <c r="F15" i="4"/>
  <c r="I15" i="4"/>
  <c r="F41" i="4" l="1"/>
  <c r="I41" i="4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<sst xmlns="http://schemas.openxmlformats.org/spreadsheetml/2006/main" count="44" uniqueCount="44">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</sst>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5" fontId="3" fillId="6" borderId="0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zoomScaleSheetLayoutView="100" workbookViewId="0">
      <selection activeCell="G40" sqref="G40:H40"/>
    </sheetView>
  </sheetViews>
  <sheetFormatPr baseColWidth="10" defaultColWidth="11.42578125" defaultRowHeight="15" x14ac:dyDescent="0.2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 x14ac:dyDescent="0.2"/>
    <row r="2" spans="1:14" s="10" customFormat="1" x14ac:dyDescent="0.25">
      <c r="A2" s="9"/>
      <c r="D2" s="49" t="s">
        <v>0</v>
      </c>
      <c r="E2" s="49"/>
      <c r="F2" s="49"/>
      <c r="G2" s="49"/>
      <c r="H2" s="49"/>
      <c r="I2" s="49"/>
      <c r="J2" s="15"/>
      <c r="K2" s="15"/>
      <c r="L2" s="11"/>
      <c r="M2" s="12"/>
    </row>
    <row r="3" spans="1:14" s="13" customFormat="1" ht="21" customHeight="1" x14ac:dyDescent="0.25">
      <c r="A3" s="9"/>
      <c r="B3" s="9"/>
      <c r="D3" s="49" t="s">
        <v>1</v>
      </c>
      <c r="E3" s="49"/>
      <c r="F3" s="49"/>
      <c r="G3" s="49"/>
      <c r="H3" s="49"/>
      <c r="I3" s="49"/>
      <c r="J3" s="15"/>
      <c r="K3" s="15"/>
    </row>
    <row r="4" spans="1:14" s="10" customFormat="1" ht="20.25" customHeight="1" x14ac:dyDescent="0.25">
      <c r="A4" s="9"/>
      <c r="C4" s="14"/>
      <c r="D4" s="49" t="s">
        <v>43</v>
      </c>
      <c r="E4" s="49"/>
      <c r="F4" s="49"/>
      <c r="G4" s="49"/>
      <c r="H4" s="49"/>
      <c r="I4" s="49"/>
      <c r="J4" s="15"/>
      <c r="K4" s="15"/>
      <c r="L4" s="15"/>
      <c r="M4" s="16"/>
      <c r="N4" s="16"/>
    </row>
    <row r="5" spans="1:14" s="10" customFormat="1" ht="18" customHeight="1" x14ac:dyDescent="0.25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 x14ac:dyDescent="0.25">
      <c r="A6" s="9"/>
      <c r="B6" s="9"/>
      <c r="C6" s="9"/>
      <c r="D6" s="49"/>
      <c r="E6" s="49"/>
      <c r="F6" s="49"/>
      <c r="G6" s="49"/>
      <c r="H6" s="49"/>
      <c r="I6" s="49"/>
      <c r="J6" s="49"/>
      <c r="L6" s="9"/>
      <c r="M6" s="9"/>
    </row>
    <row r="7" spans="1:14" s="26" customFormat="1" ht="4.5" customHeight="1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 x14ac:dyDescent="0.3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 x14ac:dyDescent="0.3">
      <c r="B9" s="50" t="s">
        <v>2</v>
      </c>
      <c r="C9" s="51"/>
      <c r="D9" s="56" t="s">
        <v>5</v>
      </c>
      <c r="E9" s="56" t="s">
        <v>6</v>
      </c>
      <c r="F9" s="58" t="s">
        <v>3</v>
      </c>
      <c r="G9" s="59"/>
      <c r="H9" s="56" t="s">
        <v>9</v>
      </c>
      <c r="I9" s="56" t="s">
        <v>4</v>
      </c>
    </row>
    <row r="10" spans="1:14" ht="15.75" thickBot="1" x14ac:dyDescent="0.3">
      <c r="B10" s="52"/>
      <c r="C10" s="53"/>
      <c r="D10" s="57"/>
      <c r="E10" s="57"/>
      <c r="F10" s="28" t="s">
        <v>7</v>
      </c>
      <c r="G10" s="29" t="s">
        <v>8</v>
      </c>
      <c r="H10" s="57"/>
      <c r="I10" s="57"/>
    </row>
    <row r="11" spans="1:14" ht="15.75" customHeight="1" thickBot="1" x14ac:dyDescent="0.3">
      <c r="B11" s="54"/>
      <c r="C11" s="55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 x14ac:dyDescent="0.25">
      <c r="B12" s="41" t="s">
        <v>12</v>
      </c>
      <c r="C12" s="42"/>
      <c r="D12" s="7">
        <f>SUM(D13:D14)</f>
        <v>0</v>
      </c>
      <c r="E12" s="7">
        <f t="shared" ref="E12:H12" si="0">SUM(E13:E14)</f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33">
        <f>SUM(F12-G12)</f>
        <v>0</v>
      </c>
    </row>
    <row r="13" spans="1:14" x14ac:dyDescent="0.25">
      <c r="B13" s="34"/>
      <c r="C13" s="1" t="s">
        <v>13</v>
      </c>
      <c r="D13" s="5">
        <v>0</v>
      </c>
      <c r="E13" s="5">
        <v>0</v>
      </c>
      <c r="F13" s="6">
        <f>SUM(D13+E13)</f>
        <v>0</v>
      </c>
      <c r="G13" s="5">
        <v>0</v>
      </c>
      <c r="H13" s="5">
        <v>0</v>
      </c>
      <c r="I13" s="35">
        <f>SUM(F13-G13)</f>
        <v>0</v>
      </c>
    </row>
    <row r="14" spans="1:14" x14ac:dyDescent="0.25">
      <c r="B14" s="34"/>
      <c r="C14" s="1" t="s">
        <v>14</v>
      </c>
      <c r="D14" s="5">
        <v>0</v>
      </c>
      <c r="E14" s="5">
        <v>0</v>
      </c>
      <c r="F14" s="6">
        <f>SUM(D14+E14)</f>
        <v>0</v>
      </c>
      <c r="G14" s="5">
        <v>0</v>
      </c>
      <c r="H14" s="5">
        <v>0</v>
      </c>
      <c r="I14" s="35">
        <f>SUM(F14-G14)</f>
        <v>0</v>
      </c>
    </row>
    <row r="15" spans="1:14" x14ac:dyDescent="0.25">
      <c r="B15" s="41" t="s">
        <v>15</v>
      </c>
      <c r="C15" s="42"/>
      <c r="D15" s="7">
        <f>SUM(D16:D23)</f>
        <v>4255160261.8999996</v>
      </c>
      <c r="E15" s="7">
        <f>SUM(E16:E23)</f>
        <v>341089680.74000001</v>
      </c>
      <c r="F15" s="7">
        <f t="shared" ref="F15:I15" si="1">SUM(F16:F23)</f>
        <v>4596249942.6400003</v>
      </c>
      <c r="G15" s="7">
        <f>SUM(G16:G23)</f>
        <v>729414884.45000005</v>
      </c>
      <c r="H15" s="7">
        <f t="shared" si="1"/>
        <v>729344577.07000005</v>
      </c>
      <c r="I15" s="33">
        <f t="shared" si="1"/>
        <v>3866835058.1899996</v>
      </c>
    </row>
    <row r="16" spans="1:14" ht="18" customHeight="1" x14ac:dyDescent="0.25">
      <c r="B16" s="34"/>
      <c r="C16" s="1" t="s">
        <v>16</v>
      </c>
      <c r="D16" s="5">
        <v>3428389239.8099999</v>
      </c>
      <c r="E16" s="38">
        <v>325599426.69999999</v>
      </c>
      <c r="F16" s="6">
        <f>SUM(D16+E16)</f>
        <v>3753988666.5099998</v>
      </c>
      <c r="G16" s="5">
        <v>589701660.5</v>
      </c>
      <c r="H16" s="5">
        <v>589674332.77999997</v>
      </c>
      <c r="I16" s="35">
        <f>SUM(F16-G16)</f>
        <v>3164287006.0099998</v>
      </c>
    </row>
    <row r="17" spans="2:9" x14ac:dyDescent="0.25">
      <c r="B17" s="34"/>
      <c r="C17" s="1" t="s">
        <v>17</v>
      </c>
      <c r="D17" s="5">
        <v>302557832.62</v>
      </c>
      <c r="E17" s="38">
        <v>-103900</v>
      </c>
      <c r="F17" s="6">
        <f>SUM(D17+E17)</f>
        <v>302453932.62</v>
      </c>
      <c r="G17" s="5">
        <v>60116946.359999999</v>
      </c>
      <c r="H17" s="5">
        <v>60116946.359999999</v>
      </c>
      <c r="I17" s="35">
        <f>SUM(F17-G17)</f>
        <v>242336986.25999999</v>
      </c>
    </row>
    <row r="18" spans="2:9" ht="24" x14ac:dyDescent="0.25">
      <c r="B18" s="34"/>
      <c r="C18" s="1" t="s">
        <v>18</v>
      </c>
      <c r="D18" s="5">
        <v>476171180.57999998</v>
      </c>
      <c r="E18" s="38">
        <v>15972044.039999999</v>
      </c>
      <c r="F18" s="6">
        <f>SUM(D18+E18)</f>
        <v>492143224.62</v>
      </c>
      <c r="G18" s="5">
        <v>73156687.150000006</v>
      </c>
      <c r="H18" s="5">
        <v>73113707.489999995</v>
      </c>
      <c r="I18" s="35">
        <f>SUM(F18-G18)</f>
        <v>418986537.47000003</v>
      </c>
    </row>
    <row r="19" spans="2:9" x14ac:dyDescent="0.25">
      <c r="B19" s="34"/>
      <c r="C19" s="1" t="s">
        <v>19</v>
      </c>
      <c r="D19" s="5">
        <v>16922947.670000002</v>
      </c>
      <c r="E19" s="38">
        <v>-167890</v>
      </c>
      <c r="F19" s="6">
        <f>SUM(D19+E19)</f>
        <v>16755057.670000002</v>
      </c>
      <c r="G19" s="5">
        <v>1798322.32</v>
      </c>
      <c r="H19" s="5">
        <v>1798322.32</v>
      </c>
      <c r="I19" s="35">
        <f>SUM(F19-G19)</f>
        <v>14956735.350000001</v>
      </c>
    </row>
    <row r="20" spans="2:9" x14ac:dyDescent="0.25">
      <c r="B20" s="34"/>
      <c r="C20" s="1" t="s">
        <v>20</v>
      </c>
      <c r="D20" s="5">
        <v>31119061.219999999</v>
      </c>
      <c r="E20" s="38">
        <v>-210000.00000000015</v>
      </c>
      <c r="F20" s="6">
        <f>SUM(D20+E20)</f>
        <v>30909061.219999999</v>
      </c>
      <c r="G20" s="5">
        <v>4641268.12</v>
      </c>
      <c r="H20" s="5">
        <v>4641268.12</v>
      </c>
      <c r="I20" s="35">
        <f>SUM(F20-G20)</f>
        <v>26267793.099999998</v>
      </c>
    </row>
    <row r="21" spans="2:9" ht="24" x14ac:dyDescent="0.25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 x14ac:dyDescent="0.25">
      <c r="B22" s="34"/>
      <c r="C22" s="1" t="s">
        <v>22</v>
      </c>
      <c r="D22" s="5">
        <v>0</v>
      </c>
      <c r="E22" s="5">
        <v>0</v>
      </c>
      <c r="F22" s="6">
        <f t="shared" si="2"/>
        <v>0</v>
      </c>
      <c r="G22" s="5">
        <v>0</v>
      </c>
      <c r="H22" s="5">
        <v>0</v>
      </c>
      <c r="I22" s="35">
        <f t="shared" si="3"/>
        <v>0</v>
      </c>
    </row>
    <row r="23" spans="2:9" x14ac:dyDescent="0.25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 x14ac:dyDescent="0.25">
      <c r="B24" s="41" t="s">
        <v>24</v>
      </c>
      <c r="C24" s="42"/>
      <c r="D24" s="7">
        <f>SUM(D25:D27)</f>
        <v>3003681831.4000001</v>
      </c>
      <c r="E24" s="7">
        <f>SUM(E25:E27)</f>
        <v>-13809770.440000001</v>
      </c>
      <c r="F24" s="7">
        <f>SUM(F25:F27)</f>
        <v>2989872060.96</v>
      </c>
      <c r="G24" s="7">
        <f>SUM(G25:G27)</f>
        <v>553460900.18999994</v>
      </c>
      <c r="H24" s="7">
        <f>SUM(H25:H27)</f>
        <v>537722809.61000001</v>
      </c>
      <c r="I24" s="33">
        <f t="shared" ref="I24" si="4">SUM(I25:I27)</f>
        <v>2436411160.77</v>
      </c>
    </row>
    <row r="25" spans="2:9" ht="24" x14ac:dyDescent="0.25">
      <c r="B25" s="34"/>
      <c r="C25" s="1" t="s">
        <v>25</v>
      </c>
      <c r="D25" s="5">
        <v>1181487281.1700001</v>
      </c>
      <c r="E25" s="38">
        <v>-7900659.4400000004</v>
      </c>
      <c r="F25" s="6">
        <v>1173586621.73</v>
      </c>
      <c r="G25" s="5">
        <v>247794847.47999999</v>
      </c>
      <c r="H25" s="5">
        <v>247456317.24000001</v>
      </c>
      <c r="I25" s="35">
        <f t="shared" ref="I25:I29" si="5">SUM(F25-G25)</f>
        <v>925791774.25</v>
      </c>
    </row>
    <row r="26" spans="2:9" ht="24" x14ac:dyDescent="0.25">
      <c r="B26" s="34"/>
      <c r="C26" s="1" t="s">
        <v>26</v>
      </c>
      <c r="D26" s="5">
        <v>1822194550.23</v>
      </c>
      <c r="E26" s="38">
        <v>-5909111</v>
      </c>
      <c r="F26" s="6">
        <f t="shared" ref="F25:F40" si="6">SUM(D26+E26)</f>
        <v>1816285439.23</v>
      </c>
      <c r="G26" s="5">
        <v>305666052.70999998</v>
      </c>
      <c r="H26" s="5">
        <v>290266492.37</v>
      </c>
      <c r="I26" s="35">
        <f t="shared" si="5"/>
        <v>1510619386.52</v>
      </c>
    </row>
    <row r="27" spans="2:9" x14ac:dyDescent="0.25">
      <c r="B27" s="34"/>
      <c r="C27" s="1" t="s">
        <v>42</v>
      </c>
      <c r="D27" s="5">
        <v>0</v>
      </c>
      <c r="E27" s="5">
        <v>0</v>
      </c>
      <c r="F27" s="6">
        <f t="shared" si="6"/>
        <v>0</v>
      </c>
      <c r="G27" s="5">
        <v>0</v>
      </c>
      <c r="H27" s="5">
        <v>0</v>
      </c>
      <c r="I27" s="35">
        <f t="shared" si="5"/>
        <v>0</v>
      </c>
    </row>
    <row r="28" spans="2:9" x14ac:dyDescent="0.25">
      <c r="B28" s="41" t="s">
        <v>27</v>
      </c>
      <c r="C28" s="42"/>
      <c r="D28" s="7">
        <f>SUM(D29:D30)</f>
        <v>37513998.439999998</v>
      </c>
      <c r="E28" s="7">
        <f>SUM(E29:E30)</f>
        <v>303900</v>
      </c>
      <c r="F28" s="7">
        <f>SUM(F29:F30)</f>
        <v>37817898.439999998</v>
      </c>
      <c r="G28" s="7">
        <f>SUM(G29:G30)</f>
        <v>11774.46</v>
      </c>
      <c r="H28" s="7">
        <f>SUM(H29:H30)</f>
        <v>11774.46</v>
      </c>
      <c r="I28" s="33">
        <f t="shared" si="5"/>
        <v>37806123.979999997</v>
      </c>
    </row>
    <row r="29" spans="2:9" ht="24" x14ac:dyDescent="0.25">
      <c r="B29" s="34"/>
      <c r="C29" s="1" t="s">
        <v>28</v>
      </c>
      <c r="D29" s="5">
        <v>0</v>
      </c>
      <c r="E29" s="5"/>
      <c r="F29" s="6">
        <f t="shared" si="6"/>
        <v>0</v>
      </c>
      <c r="G29" s="5">
        <v>0</v>
      </c>
      <c r="H29" s="5">
        <v>0</v>
      </c>
      <c r="I29" s="35">
        <f t="shared" si="5"/>
        <v>0</v>
      </c>
    </row>
    <row r="30" spans="2:9" x14ac:dyDescent="0.25">
      <c r="B30" s="34"/>
      <c r="C30" s="1" t="s">
        <v>29</v>
      </c>
      <c r="D30" s="5">
        <v>37513998.439999998</v>
      </c>
      <c r="E30" s="38">
        <v>303900</v>
      </c>
      <c r="F30" s="6">
        <f t="shared" si="6"/>
        <v>37817898.439999998</v>
      </c>
      <c r="G30" s="5">
        <v>11774.46</v>
      </c>
      <c r="H30" s="5">
        <v>11774.46</v>
      </c>
      <c r="I30" s="35">
        <f t="shared" ref="I30" si="7">SUM(F30-G30)</f>
        <v>37806123.979999997</v>
      </c>
    </row>
    <row r="31" spans="2:9" x14ac:dyDescent="0.25">
      <c r="B31" s="41" t="s">
        <v>30</v>
      </c>
      <c r="C31" s="42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 x14ac:dyDescent="0.25">
      <c r="B32" s="34"/>
      <c r="C32" s="1" t="s">
        <v>31</v>
      </c>
      <c r="D32" s="5">
        <v>0</v>
      </c>
      <c r="E32" s="5">
        <v>0</v>
      </c>
      <c r="F32" s="6">
        <f t="shared" si="6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 x14ac:dyDescent="0.25">
      <c r="B33" s="34"/>
      <c r="C33" s="1" t="s">
        <v>32</v>
      </c>
      <c r="D33" s="5">
        <v>0</v>
      </c>
      <c r="E33" s="5">
        <v>0</v>
      </c>
      <c r="F33" s="6">
        <f t="shared" si="6"/>
        <v>0</v>
      </c>
      <c r="G33" s="5">
        <v>0</v>
      </c>
      <c r="H33" s="5">
        <v>0</v>
      </c>
      <c r="I33" s="35">
        <f t="shared" si="8"/>
        <v>0</v>
      </c>
    </row>
    <row r="34" spans="2:10" ht="24" x14ac:dyDescent="0.25">
      <c r="B34" s="34"/>
      <c r="C34" s="1" t="s">
        <v>33</v>
      </c>
      <c r="D34" s="5">
        <v>0</v>
      </c>
      <c r="E34" s="5">
        <v>0</v>
      </c>
      <c r="F34" s="6">
        <f t="shared" si="6"/>
        <v>0</v>
      </c>
      <c r="G34" s="5">
        <v>0</v>
      </c>
      <c r="H34" s="5">
        <v>0</v>
      </c>
      <c r="I34" s="35">
        <f t="shared" si="8"/>
        <v>0</v>
      </c>
    </row>
    <row r="35" spans="2:10" ht="24" x14ac:dyDescent="0.25">
      <c r="B35" s="34"/>
      <c r="C35" s="1" t="s">
        <v>34</v>
      </c>
      <c r="D35" s="5">
        <v>0</v>
      </c>
      <c r="E35" s="5">
        <v>0</v>
      </c>
      <c r="F35" s="6">
        <f t="shared" si="6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 x14ac:dyDescent="0.25">
      <c r="B36" s="41" t="s">
        <v>35</v>
      </c>
      <c r="C36" s="42"/>
      <c r="D36" s="7">
        <f>SUM(D37:D40)</f>
        <v>270856371.25999999</v>
      </c>
      <c r="E36" s="7">
        <f>SUM(E37:E40)</f>
        <v>-13069959.359999999</v>
      </c>
      <c r="F36" s="7">
        <f>SUM(D36+E36)</f>
        <v>257786411.89999998</v>
      </c>
      <c r="G36" s="7">
        <f>SUM(G37:G40)</f>
        <v>29103975.010000002</v>
      </c>
      <c r="H36" s="7">
        <f>SUM(H37:H40)</f>
        <v>29103975.010000002</v>
      </c>
      <c r="I36" s="33">
        <f t="shared" ref="I36" si="9">SUM(I37:I40)</f>
        <v>228682436.88999999</v>
      </c>
    </row>
    <row r="37" spans="2:10" x14ac:dyDescent="0.25">
      <c r="B37" s="34"/>
      <c r="C37" s="1" t="s">
        <v>36</v>
      </c>
      <c r="D37" s="5">
        <v>0</v>
      </c>
      <c r="E37" s="5">
        <v>0</v>
      </c>
      <c r="F37" s="27">
        <f t="shared" si="6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 x14ac:dyDescent="0.25">
      <c r="B38" s="34"/>
      <c r="C38" s="1" t="s">
        <v>39</v>
      </c>
      <c r="D38" s="5">
        <v>0</v>
      </c>
      <c r="E38" s="5">
        <v>0</v>
      </c>
      <c r="F38" s="27">
        <f t="shared" si="6"/>
        <v>0</v>
      </c>
      <c r="G38" s="5">
        <v>0</v>
      </c>
      <c r="H38" s="5">
        <v>0</v>
      </c>
      <c r="I38" s="35">
        <f t="shared" si="10"/>
        <v>0</v>
      </c>
    </row>
    <row r="39" spans="2:10" ht="24" x14ac:dyDescent="0.25">
      <c r="B39" s="34"/>
      <c r="C39" s="1" t="s">
        <v>40</v>
      </c>
      <c r="D39" s="5">
        <v>0</v>
      </c>
      <c r="E39" s="5">
        <v>0</v>
      </c>
      <c r="F39" s="27">
        <f t="shared" si="6"/>
        <v>0</v>
      </c>
      <c r="G39" s="5">
        <v>0</v>
      </c>
      <c r="H39" s="5">
        <v>0</v>
      </c>
      <c r="I39" s="35">
        <f t="shared" si="10"/>
        <v>0</v>
      </c>
    </row>
    <row r="40" spans="2:10" ht="24" x14ac:dyDescent="0.25">
      <c r="B40" s="34"/>
      <c r="C40" s="1" t="s">
        <v>41</v>
      </c>
      <c r="D40" s="5">
        <v>270856371.25999999</v>
      </c>
      <c r="E40" s="5">
        <v>-13069959.359999999</v>
      </c>
      <c r="F40" s="27">
        <f t="shared" si="6"/>
        <v>257786411.89999998</v>
      </c>
      <c r="G40" s="5">
        <v>29103975.010000002</v>
      </c>
      <c r="H40" s="5">
        <v>29103975.010000002</v>
      </c>
      <c r="I40" s="35">
        <f t="shared" si="10"/>
        <v>228682436.88999999</v>
      </c>
    </row>
    <row r="41" spans="2:10" ht="15.75" thickBot="1" x14ac:dyDescent="0.3">
      <c r="B41" s="43" t="s">
        <v>37</v>
      </c>
      <c r="C41" s="44"/>
      <c r="D41" s="36">
        <f>SUM(D12+D15+D24+D28+D31+D36)</f>
        <v>7567212462.999999</v>
      </c>
      <c r="E41" s="36">
        <f>SUM(E12+E15+E24+E28+E31+E36)</f>
        <v>314513850.94</v>
      </c>
      <c r="F41" s="36">
        <f t="shared" ref="F41:G41" si="11">SUM(F12+F15+F24+F28+F31+F36)</f>
        <v>7881726313.9399996</v>
      </c>
      <c r="G41" s="36">
        <f t="shared" si="11"/>
        <v>1311991534.1099999</v>
      </c>
      <c r="H41" s="36">
        <f t="shared" ref="H41:I41" si="12">SUM(H12+H15+H24+H28+H31+H36)</f>
        <v>1296183136.1500001</v>
      </c>
      <c r="I41" s="37">
        <f t="shared" si="12"/>
        <v>6569734779.829999</v>
      </c>
    </row>
    <row r="42" spans="2:10" x14ac:dyDescent="0.25">
      <c r="E42" s="5"/>
      <c r="H42" s="5"/>
    </row>
    <row r="43" spans="2:10" x14ac:dyDescent="0.25">
      <c r="B43" s="45" t="s">
        <v>38</v>
      </c>
      <c r="C43" s="45"/>
      <c r="D43" s="45"/>
      <c r="E43" s="45"/>
      <c r="F43" s="45"/>
      <c r="G43" s="45"/>
      <c r="H43" s="45"/>
      <c r="I43" s="45"/>
      <c r="J43" s="45"/>
    </row>
    <row r="44" spans="2:10" x14ac:dyDescent="0.25">
      <c r="B44" s="2"/>
      <c r="C44" s="2"/>
      <c r="D44" s="3"/>
      <c r="E44" s="3"/>
      <c r="F44" s="3"/>
      <c r="G44" s="46"/>
      <c r="H44" s="46"/>
      <c r="I44" s="46"/>
    </row>
    <row r="45" spans="2:10" x14ac:dyDescent="0.25">
      <c r="D45" s="4"/>
      <c r="E45" s="3"/>
      <c r="F45" s="3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</row>
    <row r="47" spans="2:10" ht="14.25" customHeight="1" x14ac:dyDescent="0.25">
      <c r="B47" s="47"/>
      <c r="C47" s="47"/>
      <c r="D47" s="32"/>
      <c r="E47" s="32"/>
      <c r="F47" s="32"/>
      <c r="G47" s="48"/>
      <c r="H47" s="48"/>
      <c r="I47" s="48"/>
    </row>
    <row r="48" spans="2:10" x14ac:dyDescent="0.25">
      <c r="B48" s="39"/>
      <c r="C48" s="39"/>
      <c r="D48" s="32"/>
      <c r="E48" s="32"/>
      <c r="F48" s="32"/>
      <c r="G48" s="40"/>
      <c r="H48" s="40"/>
      <c r="I48" s="40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" formulaRange="1"/>
    <ignoredError sqref="I24" formula="1" formulaRange="1"/>
    <ignoredError sqref="I36:I39 I15 F36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2018-07-25T18:04:13Z</cp:lastPrinted>
  <dcterms:created xsi:type="dcterms:W3CDTF">2016-04-26T15:25:20Z</dcterms:created>
  <dcterms:modified xsi:type="dcterms:W3CDTF">2020-07-07T16:44:17Z</dcterms:modified>
</cp:coreProperties>
</file>