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0" windowWidth="20730" windowHeight="11040"/>
  </bookViews>
  <sheets>
    <sheet name="Desarrollo Económico" sheetId="1" r:id="rId1"/>
  </sheets>
  <definedNames>
    <definedName name="_xlnm.Print_Area" localSheetId="0">'Desarrollo Económico'!$A$1:$U$61</definedName>
  </definedName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6" i="1" l="1"/>
  <c r="I16" i="1"/>
  <c r="S12" i="1"/>
  <c r="T12" i="1"/>
  <c r="F16" i="1"/>
  <c r="G16" i="1"/>
  <c r="H16" i="1"/>
  <c r="J16" i="1"/>
  <c r="K16" i="1"/>
  <c r="L16" i="1"/>
  <c r="M16" i="1"/>
  <c r="N16" i="1"/>
  <c r="R16" i="1"/>
  <c r="E16" i="1"/>
  <c r="D16" i="1"/>
  <c r="S10" i="1"/>
  <c r="S13" i="1"/>
  <c r="T13" i="1"/>
  <c r="S11" i="1"/>
  <c r="S7" i="1"/>
  <c r="T7" i="1"/>
  <c r="S8" i="1"/>
  <c r="S9" i="1"/>
  <c r="S14" i="1"/>
  <c r="T14" i="1"/>
  <c r="S15" i="1"/>
  <c r="T15" i="1"/>
  <c r="T10" i="1"/>
  <c r="T8" i="1"/>
  <c r="T11" i="1"/>
  <c r="T9" i="1"/>
</calcChain>
</file>

<file path=xl/comments1.xml><?xml version="1.0" encoding="utf-8"?>
<comments xmlns="http://schemas.openxmlformats.org/spreadsheetml/2006/main">
  <authors>
    <author>smarquez</author>
  </authors>
  <commentList>
    <comment ref="M10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</commentList>
</comments>
</file>

<file path=xl/sharedStrings.xml><?xml version="1.0" encoding="utf-8"?>
<sst xmlns="http://schemas.openxmlformats.org/spreadsheetml/2006/main" count="46" uniqueCount="30">
  <si>
    <t>AYUNTAMIENTO DE ZAPOPAN, JALISCO</t>
  </si>
  <si>
    <t>DIRECCIÓN DE TRANSPARENCIA Y BUENAS PRÁCTICAS</t>
  </si>
  <si>
    <t>NOMBRE DE REGIDOR (A)</t>
  </si>
  <si>
    <t>CARGO</t>
  </si>
  <si>
    <t>FRACCIÓN PARTIDISTA</t>
  </si>
  <si>
    <t>ASISTENCIA</t>
  </si>
  <si>
    <t>Porcentaje de Asistencia por regidor</t>
  </si>
  <si>
    <t>MC</t>
  </si>
  <si>
    <t>Integrante</t>
  </si>
  <si>
    <t>PAN</t>
  </si>
  <si>
    <t>% TOTAL DE ASISTENCIA POR SESIÓN</t>
  </si>
  <si>
    <t>Total de Asistencia por Regidor</t>
  </si>
  <si>
    <t>MORENA</t>
  </si>
  <si>
    <t>Presidente</t>
  </si>
  <si>
    <t>ANA CECILIA PINEDA VALENZUELA</t>
  </si>
  <si>
    <t>MARCELA PÁRAMO ORTEGA</t>
  </si>
  <si>
    <t>MELINA ALATORRE NÚÑEZ</t>
  </si>
  <si>
    <t>SERGIO BARRERA SEPÚLVEDA</t>
  </si>
  <si>
    <t>LAURA GABRIELA CÁRDENAS RODRÍGUEZ</t>
  </si>
  <si>
    <t>JESÚS PABLO LEMUS NAVARRO</t>
  </si>
  <si>
    <t>ÓSCAR JAVIER RAMÍREZ CASTELLANOS</t>
  </si>
  <si>
    <t>DENISSE DURÁN GUTIÉRREZ</t>
  </si>
  <si>
    <t>COMISIÓN EDILICIA DE PROMOCIÓN Y DESARROLLO ECONÓMICOY DEL EMPLEO</t>
  </si>
  <si>
    <t>ESTADÍSTICA DE ASISTENCIA COMISIONES EDILICIAS 2019</t>
  </si>
  <si>
    <t>No forma parte de la Comisión de conformidad con la modificación del 31 de Enero de 2019</t>
  </si>
  <si>
    <t>MIGUEL SAINZ LOYOLA</t>
  </si>
  <si>
    <t>No formaba parte de la comisión</t>
  </si>
  <si>
    <t>02/04/2019
sesión 11hrs</t>
  </si>
  <si>
    <t>02/04/2019
sesion 12hrs</t>
  </si>
  <si>
    <t>Sesión cancelada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</si>
</sst>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7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14" fontId="2" fillId="4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3" fillId="0" borderId="7" xfId="0" applyFont="1" applyFill="1" applyBorder="1" applyAlignment="1">
      <alignment horizontal="left" vertical="center"/>
    </xf>
    <xf numFmtId="0" fontId="8" fillId="0" borderId="6" xfId="2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 wrapText="1"/>
    </xf>
    <xf numFmtId="0" fontId="8" fillId="0" borderId="12" xfId="2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vertical="center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E46D0A"/>
      <color rgb="FFC00000"/>
      <color rgb="FFCA2D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 rtl="0">
              <a:defRPr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 rtl="0">
              <a:defRPr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u="none" strike="noStrike" kern="1200" baseline="0">
                <a:solidFill>
                  <a:sysClr val="windowText" lastClr="000000"/>
                </a:solidFill>
                <a:effectLst/>
                <a:latin typeface="Century Gothic" pitchFamily="34" charset="0"/>
                <a:ea typeface="+mn-ea"/>
                <a:cs typeface="+mn-cs"/>
              </a:rPr>
              <a:t>COMISIÓN EDILICIA DE PROMOCIÓN Y DESARROLLO ECONÓMICO Y DEL EMPLEO</a:t>
            </a:r>
          </a:p>
        </c:rich>
      </c:tx>
      <c:layout>
        <c:manualLayout>
          <c:xMode val="edge"/>
          <c:yMode val="edge"/>
          <c:x val="0.73448776509388614"/>
          <c:y val="2.2183522324333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998567075104321"/>
          <c:y val="0.13890566771067542"/>
          <c:w val="0.64911566747225891"/>
          <c:h val="0.72928458364314963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9554-43C2-8EB1-5C11C6235AD5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554-43C2-8EB1-5C11C6235AD5}"/>
              </c:ext>
            </c:extLst>
          </c:dPt>
          <c:dPt>
            <c:idx val="2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554-43C2-8EB1-5C11C6235AD5}"/>
              </c:ext>
            </c:extLst>
          </c:dPt>
          <c:dPt>
            <c:idx val="3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554-43C2-8EB1-5C11C6235AD5}"/>
              </c:ext>
            </c:extLst>
          </c:dPt>
          <c:dPt>
            <c:idx val="4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9554-43C2-8EB1-5C11C6235AD5}"/>
              </c:ext>
            </c:extLst>
          </c:dPt>
          <c:dPt>
            <c:idx val="5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554-43C2-8EB1-5C11C6235AD5}"/>
              </c:ext>
            </c:extLst>
          </c:dPt>
          <c:dPt>
            <c:idx val="6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9554-43C2-8EB1-5C11C6235AD5}"/>
              </c:ext>
            </c:extLst>
          </c:dPt>
          <c:dPt>
            <c:idx val="7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554-43C2-8EB1-5C11C6235AD5}"/>
              </c:ext>
            </c:extLst>
          </c:dPt>
          <c:dPt>
            <c:idx val="8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E0A2-41D8-B15F-D1F3345A1887}"/>
              </c:ext>
            </c:extLst>
          </c:dPt>
          <c:cat>
            <c:strRef>
              <c:f>'Desarrollo Económico'!$A$7:$A$12</c:f>
              <c:strCache>
                <c:ptCount val="6"/>
                <c:pt idx="0">
                  <c:v>SERGIO BARRERA SEPÚLVEDA</c:v>
                </c:pt>
                <c:pt idx="1">
                  <c:v>DENISSE DURÁN GUTIÉRREZ</c:v>
                </c:pt>
                <c:pt idx="2">
                  <c:v>LAURA GABRIELA CÁRDENAS RODRÍGUEZ</c:v>
                </c:pt>
                <c:pt idx="3">
                  <c:v>JESÚS PABLO LEMUS NAVARRO</c:v>
                </c:pt>
                <c:pt idx="4">
                  <c:v>MARCELA PÁRAMO ORTEGA</c:v>
                </c:pt>
                <c:pt idx="5">
                  <c:v>MIGUEL SAINZ LOYOLA</c:v>
                </c:pt>
              </c:strCache>
            </c:strRef>
          </c:cat>
          <c:val>
            <c:numRef>
              <c:f>'Desarrollo Económico'!$S$7:$S$12</c:f>
              <c:numCache>
                <c:formatCode>General</c:formatCode>
                <c:ptCount val="6"/>
                <c:pt idx="0">
                  <c:v>12</c:v>
                </c:pt>
                <c:pt idx="1">
                  <c:v>10</c:v>
                </c:pt>
                <c:pt idx="2">
                  <c:v>11</c:v>
                </c:pt>
                <c:pt idx="3">
                  <c:v>2</c:v>
                </c:pt>
                <c:pt idx="4">
                  <c:v>10</c:v>
                </c:pt>
                <c:pt idx="5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554-43C2-8EB1-5C11C6235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541888"/>
        <c:axId val="95569792"/>
      </c:barChart>
      <c:catAx>
        <c:axId val="955418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es-MX"/>
          </a:p>
        </c:txPr>
        <c:crossAx val="95569792"/>
        <c:crosses val="autoZero"/>
        <c:auto val="1"/>
        <c:lblAlgn val="ctr"/>
        <c:lblOffset val="100"/>
        <c:tickLblSkip val="1"/>
        <c:noMultiLvlLbl val="0"/>
      </c:catAx>
      <c:valAx>
        <c:axId val="95569792"/>
        <c:scaling>
          <c:orientation val="minMax"/>
          <c:max val="10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95541888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PROMOCIÓN</a:t>
            </a:r>
            <a:r>
              <a:rPr lang="es-MX" sz="1000" baseline="0">
                <a:latin typeface="Century Gothic" pitchFamily="34" charset="0"/>
              </a:rPr>
              <a:t> Y DESARROLLO ECONÓMICO Y DEL EMPLEO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3207295950354436"/>
          <c:y val="5.4467441195399563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'Desarrollo Económico'!$A$7:$A$12</c:f>
              <c:strCache>
                <c:ptCount val="6"/>
                <c:pt idx="0">
                  <c:v>SERGIO BARRERA SEPÚLVEDA</c:v>
                </c:pt>
                <c:pt idx="1">
                  <c:v>DENISSE DURÁN GUTIÉRREZ</c:v>
                </c:pt>
                <c:pt idx="2">
                  <c:v>LAURA GABRIELA CÁRDENAS RODRÍGUEZ</c:v>
                </c:pt>
                <c:pt idx="3">
                  <c:v>JESÚS PABLO LEMUS NAVARRO</c:v>
                </c:pt>
                <c:pt idx="4">
                  <c:v>MARCELA PÁRAMO ORTEGA</c:v>
                </c:pt>
                <c:pt idx="5">
                  <c:v>MIGUEL SAINZ LOYOLA</c:v>
                </c:pt>
              </c:strCache>
            </c:strRef>
          </c:cat>
          <c:val>
            <c:numRef>
              <c:f>'Desarrollo Económico'!$T$7:$T$12</c:f>
              <c:numCache>
                <c:formatCode>0</c:formatCode>
                <c:ptCount val="6"/>
                <c:pt idx="0">
                  <c:v>100</c:v>
                </c:pt>
                <c:pt idx="1">
                  <c:v>83.333333333333329</c:v>
                </c:pt>
                <c:pt idx="2">
                  <c:v>91.666666666666671</c:v>
                </c:pt>
                <c:pt idx="3">
                  <c:v>16.666666666666668</c:v>
                </c:pt>
                <c:pt idx="4">
                  <c:v>83.333333333333329</c:v>
                </c:pt>
                <c:pt idx="5">
                  <c:v>122.22222222222223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7B-4B8F-8575-A1D91B33D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58883880485593931"/>
          <c:y val="0.1928046695232897"/>
          <c:w val="0.3660143241204164"/>
          <c:h val="0.79594367237402852"/>
        </c:manualLayout>
      </c:layout>
      <c:overlay val="0"/>
      <c:txPr>
        <a:bodyPr/>
        <a:lstStyle/>
        <a:p>
          <a:pPr rtl="0">
            <a:defRPr sz="8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aseline="0">
                <a:latin typeface="Century Gothic" pitchFamily="34" charset="0"/>
              </a:rPr>
              <a:t>PORCENTAJE DE ASISTENCIA A LAS SESIONES </a:t>
            </a:r>
          </a:p>
          <a:p>
            <a:pPr algn="r">
              <a:defRPr/>
            </a:pPr>
            <a:r>
              <a:rPr lang="es-MX" sz="1000" baseline="0">
                <a:latin typeface="Century Gothic" pitchFamily="34" charset="0"/>
              </a:rPr>
              <a:t>COMISIÓN EDILICIA DE PROMOCIÓN Y DESARROLLO ECONÓMICO Y DEL EMPLEO</a:t>
            </a:r>
          </a:p>
        </c:rich>
      </c:tx>
      <c:layout>
        <c:manualLayout>
          <c:xMode val="edge"/>
          <c:yMode val="edge"/>
          <c:x val="0.58751858056871553"/>
          <c:y val="2.4411409154768519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88%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E2-43DC-9029-7F77A0C65FAC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E2-43DC-9029-7F77A0C65FAC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67%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E2-43DC-9029-7F77A0C65FAC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E2-43DC-9029-7F77A0C65FAC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67%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E2-43DC-9029-7F77A0C65FAC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E2-43DC-9029-7F77A0C65FAC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E2-43DC-9029-7F77A0C65FAC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67%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67%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delete val="1"/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entury Gothic" panose="020B0502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'Desarrollo Económico'!$D$6:$R$6</c:f>
              <c:strCache>
                <c:ptCount val="15"/>
                <c:pt idx="0">
                  <c:v>18/01/2019</c:v>
                </c:pt>
                <c:pt idx="1">
                  <c:v>07/02/2019</c:v>
                </c:pt>
                <c:pt idx="2">
                  <c:v>19/03/2019</c:v>
                </c:pt>
                <c:pt idx="3">
                  <c:v>02/04/2019
sesión 11hrs</c:v>
                </c:pt>
                <c:pt idx="4">
                  <c:v>02/04/2019
sesion 12hrs</c:v>
                </c:pt>
                <c:pt idx="5">
                  <c:v>11/04/2019</c:v>
                </c:pt>
                <c:pt idx="6">
                  <c:v>20/05/2019</c:v>
                </c:pt>
                <c:pt idx="7">
                  <c:v>25/06/2019</c:v>
                </c:pt>
                <c:pt idx="8">
                  <c:v>11/07/2019</c:v>
                </c:pt>
                <c:pt idx="9">
                  <c:v>23/08/2019</c:v>
                </c:pt>
                <c:pt idx="10">
                  <c:v>25/09/2019</c:v>
                </c:pt>
                <c:pt idx="11">
                  <c:v>24/10/2019</c:v>
                </c:pt>
                <c:pt idx="12">
                  <c:v>28/10/2019</c:v>
                </c:pt>
                <c:pt idx="13">
                  <c:v>29/11/2019</c:v>
                </c:pt>
                <c:pt idx="14">
                  <c:v>05/12/2019</c:v>
                </c:pt>
              </c:strCache>
            </c:strRef>
          </c:cat>
          <c:val>
            <c:numRef>
              <c:f>'Desarrollo Económico'!$D$16:$R$16</c:f>
              <c:numCache>
                <c:formatCode>0</c:formatCode>
                <c:ptCount val="15"/>
                <c:pt idx="0">
                  <c:v>87.5</c:v>
                </c:pt>
                <c:pt idx="1">
                  <c:v>83.333333333333343</c:v>
                </c:pt>
                <c:pt idx="2">
                  <c:v>66.666666666666657</c:v>
                </c:pt>
                <c:pt idx="3">
                  <c:v>83.333333333333343</c:v>
                </c:pt>
                <c:pt idx="4">
                  <c:v>66.666666666666657</c:v>
                </c:pt>
                <c:pt idx="5">
                  <c:v>66.666666666666657</c:v>
                </c:pt>
                <c:pt idx="6">
                  <c:v>83.333333333333343</c:v>
                </c:pt>
                <c:pt idx="7">
                  <c:v>83.333333333333343</c:v>
                </c:pt>
                <c:pt idx="8">
                  <c:v>66.666666666666657</c:v>
                </c:pt>
                <c:pt idx="9">
                  <c:v>66.666666666666657</c:v>
                </c:pt>
                <c:pt idx="10">
                  <c:v>100</c:v>
                </c:pt>
                <c:pt idx="11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309C-4302-942B-A5224F43D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2433024"/>
        <c:axId val="112434560"/>
        <c:axId val="0"/>
      </c:bar3DChart>
      <c:catAx>
        <c:axId val="112433024"/>
        <c:scaling>
          <c:orientation val="minMax"/>
        </c:scaling>
        <c:delete val="0"/>
        <c:axPos val="l"/>
        <c:numFmt formatCode="m/d/yyyy" sourceLinked="0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Century Gothic" pitchFamily="34" charset="0"/>
              </a:defRPr>
            </a:pPr>
            <a:endParaRPr lang="es-MX"/>
          </a:p>
        </c:txPr>
        <c:crossAx val="112434560"/>
        <c:crosses val="autoZero"/>
        <c:auto val="0"/>
        <c:lblAlgn val="ctr"/>
        <c:lblOffset val="100"/>
        <c:noMultiLvlLbl val="0"/>
      </c:catAx>
      <c:valAx>
        <c:axId val="112434560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Century Gothic" pitchFamily="34" charset="0"/>
              </a:defRPr>
            </a:pPr>
            <a:endParaRPr lang="es-MX"/>
          </a:p>
        </c:txPr>
        <c:crossAx val="112433024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561975</xdr:colOff>
      <xdr:row>18</xdr:row>
      <xdr:rowOff>95252</xdr:rowOff>
    </xdr:from>
    <xdr:to>
      <xdr:col>18</xdr:col>
      <xdr:colOff>752475</xdr:colOff>
      <xdr:row>46</xdr:row>
      <xdr:rowOff>104776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425715</xdr:colOff>
      <xdr:row>0</xdr:row>
      <xdr:rowOff>142875</xdr:rowOff>
    </xdr:from>
    <xdr:to>
      <xdr:col>2</xdr:col>
      <xdr:colOff>381000</xdr:colOff>
      <xdr:row>3</xdr:row>
      <xdr:rowOff>38100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64115" y="142875"/>
          <a:ext cx="100303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</xdr:row>
      <xdr:rowOff>78581</xdr:rowOff>
    </xdr:from>
    <xdr:to>
      <xdr:col>6</xdr:col>
      <xdr:colOff>962025</xdr:colOff>
      <xdr:row>46</xdr:row>
      <xdr:rowOff>19049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66676</xdr:colOff>
      <xdr:row>52</xdr:row>
      <xdr:rowOff>123826</xdr:rowOff>
    </xdr:from>
    <xdr:to>
      <xdr:col>7</xdr:col>
      <xdr:colOff>742951</xdr:colOff>
      <xdr:row>84</xdr:row>
      <xdr:rowOff>66676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14</xdr:col>
      <xdr:colOff>466725</xdr:colOff>
      <xdr:row>0</xdr:row>
      <xdr:rowOff>180975</xdr:rowOff>
    </xdr:from>
    <xdr:to>
      <xdr:col>15</xdr:col>
      <xdr:colOff>422010</xdr:colOff>
      <xdr:row>3</xdr:row>
      <xdr:rowOff>76200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278100" y="180975"/>
          <a:ext cx="100303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zapopan.gob.mx/wp-content/uploads/2019/02/Integracion_Comisiones_Edilicias_31012019_2da.Modificacion.doc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19/02/Integracion_Comisiones_Edilicias_31012019_2da.Modificacion.doc" TargetMode="External"/><Relationship Id="rId1" Type="http://schemas.openxmlformats.org/officeDocument/2006/relationships/hyperlink" Target="https://www.zapopan.gob.mx/wp-content/uploads/2019/02/Integracion_Comisiones_Edilicias_31012019_2da.Modificacion.doc" TargetMode="External"/><Relationship Id="rId6" Type="http://schemas.openxmlformats.org/officeDocument/2006/relationships/hyperlink" Target="https://www.zapopan.gob.mx/wp-content/uploads/2020/01/Acta-29-noviembre-2019-no-quorum.pdf" TargetMode="External"/><Relationship Id="rId5" Type="http://schemas.openxmlformats.org/officeDocument/2006/relationships/hyperlink" Target="https://www.zapopan.gob.mx/wp-content/uploads/2019/10/Cancelaci&#243;n-24-octubre-2019-1.pdf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s://www.zapopan.gob.mx/wp-content/uploads/2019/02/Integracion_Comisiones_Edilicias_31012019_2da.Modificacion.doc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6"/>
  <sheetViews>
    <sheetView tabSelected="1" zoomScaleNormal="100" zoomScaleSheetLayoutView="80" workbookViewId="0">
      <selection activeCell="J59" sqref="J59"/>
    </sheetView>
  </sheetViews>
  <sheetFormatPr baseColWidth="10" defaultRowHeight="11.25" x14ac:dyDescent="0.2"/>
  <cols>
    <col min="1" max="1" width="36.5703125" style="1" customWidth="1"/>
    <col min="2" max="2" width="15.7109375" style="1" customWidth="1"/>
    <col min="3" max="3" width="12.7109375" style="1" customWidth="1"/>
    <col min="4" max="18" width="15.7109375" style="1" customWidth="1"/>
    <col min="19" max="20" width="13.7109375" style="1" customWidth="1"/>
    <col min="21" max="16384" width="11.42578125" style="1"/>
  </cols>
  <sheetData>
    <row r="1" spans="1:20" ht="27" customHeight="1" x14ac:dyDescent="0.2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8"/>
    </row>
    <row r="2" spans="1:20" ht="28.5" customHeight="1" x14ac:dyDescent="0.2">
      <c r="A2" s="19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1"/>
    </row>
    <row r="3" spans="1:20" ht="29.25" customHeight="1" x14ac:dyDescent="0.2">
      <c r="A3" s="19" t="s">
        <v>23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1"/>
    </row>
    <row r="4" spans="1:20" ht="27" customHeight="1" x14ac:dyDescent="0.2">
      <c r="A4" s="19" t="s">
        <v>22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1"/>
    </row>
    <row r="5" spans="1:20" ht="21.75" customHeight="1" x14ac:dyDescent="0.2">
      <c r="A5" s="22" t="s">
        <v>2</v>
      </c>
      <c r="B5" s="22" t="s">
        <v>3</v>
      </c>
      <c r="C5" s="22" t="s">
        <v>4</v>
      </c>
      <c r="D5" s="22" t="s">
        <v>5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</row>
    <row r="6" spans="1:20" ht="56.25" customHeight="1" x14ac:dyDescent="0.2">
      <c r="A6" s="23"/>
      <c r="B6" s="22"/>
      <c r="C6" s="22"/>
      <c r="D6" s="2">
        <v>43483</v>
      </c>
      <c r="E6" s="2">
        <v>43503</v>
      </c>
      <c r="F6" s="2">
        <v>43543</v>
      </c>
      <c r="G6" s="2" t="s">
        <v>27</v>
      </c>
      <c r="H6" s="2" t="s">
        <v>28</v>
      </c>
      <c r="I6" s="2">
        <v>43566</v>
      </c>
      <c r="J6" s="2">
        <v>43605</v>
      </c>
      <c r="K6" s="2">
        <v>43641</v>
      </c>
      <c r="L6" s="2">
        <v>43657</v>
      </c>
      <c r="M6" s="2">
        <v>43700</v>
      </c>
      <c r="N6" s="2">
        <v>43733</v>
      </c>
      <c r="O6" s="2">
        <v>43762</v>
      </c>
      <c r="P6" s="2">
        <v>43766</v>
      </c>
      <c r="Q6" s="2">
        <v>43798</v>
      </c>
      <c r="R6" s="2">
        <v>43804</v>
      </c>
      <c r="S6" s="3" t="s">
        <v>11</v>
      </c>
      <c r="T6" s="3" t="s">
        <v>6</v>
      </c>
    </row>
    <row r="7" spans="1:20" ht="30" customHeight="1" x14ac:dyDescent="0.2">
      <c r="A7" s="10" t="s">
        <v>17</v>
      </c>
      <c r="B7" s="9" t="s">
        <v>13</v>
      </c>
      <c r="C7" s="4" t="s">
        <v>7</v>
      </c>
      <c r="D7" s="4">
        <v>1</v>
      </c>
      <c r="E7" s="4">
        <v>1</v>
      </c>
      <c r="F7" s="7">
        <v>1</v>
      </c>
      <c r="G7" s="7">
        <v>1</v>
      </c>
      <c r="H7" s="7">
        <v>1</v>
      </c>
      <c r="I7" s="7">
        <v>1</v>
      </c>
      <c r="J7" s="7">
        <v>1</v>
      </c>
      <c r="K7" s="7">
        <v>1</v>
      </c>
      <c r="L7" s="7">
        <v>1</v>
      </c>
      <c r="M7" s="7">
        <v>1</v>
      </c>
      <c r="N7" s="7">
        <v>1</v>
      </c>
      <c r="O7" s="27" t="s">
        <v>29</v>
      </c>
      <c r="P7" s="7">
        <v>1</v>
      </c>
      <c r="Q7" s="27" t="s">
        <v>29</v>
      </c>
      <c r="R7" s="30"/>
      <c r="S7" s="5">
        <f>SUM(D7:R7)</f>
        <v>12</v>
      </c>
      <c r="T7" s="6">
        <f>(S7*100)/($S$7)</f>
        <v>100</v>
      </c>
    </row>
    <row r="8" spans="1:20" ht="30" customHeight="1" x14ac:dyDescent="0.2">
      <c r="A8" s="10" t="s">
        <v>21</v>
      </c>
      <c r="B8" s="9" t="s">
        <v>8</v>
      </c>
      <c r="C8" s="4" t="s">
        <v>12</v>
      </c>
      <c r="D8" s="4">
        <v>1</v>
      </c>
      <c r="E8" s="4">
        <v>1</v>
      </c>
      <c r="F8" s="4">
        <v>1</v>
      </c>
      <c r="G8" s="4">
        <v>1</v>
      </c>
      <c r="H8" s="4">
        <v>0</v>
      </c>
      <c r="I8" s="4">
        <v>0</v>
      </c>
      <c r="J8" s="4">
        <v>1</v>
      </c>
      <c r="K8" s="4">
        <v>1</v>
      </c>
      <c r="L8" s="4">
        <v>1</v>
      </c>
      <c r="M8" s="4">
        <v>1</v>
      </c>
      <c r="N8" s="4">
        <v>1</v>
      </c>
      <c r="O8" s="28"/>
      <c r="P8" s="4">
        <v>1</v>
      </c>
      <c r="Q8" s="28"/>
      <c r="R8" s="30"/>
      <c r="S8" s="5">
        <f>SUM(D8:R8)</f>
        <v>10</v>
      </c>
      <c r="T8" s="6">
        <f t="shared" ref="T8:T10" si="0">(S8*100)/($S$7)</f>
        <v>83.333333333333329</v>
      </c>
    </row>
    <row r="9" spans="1:20" ht="30" customHeight="1" x14ac:dyDescent="0.2">
      <c r="A9" s="10" t="s">
        <v>18</v>
      </c>
      <c r="B9" s="9" t="s">
        <v>8</v>
      </c>
      <c r="C9" s="4" t="s">
        <v>7</v>
      </c>
      <c r="D9" s="4">
        <v>1</v>
      </c>
      <c r="E9" s="4">
        <v>1</v>
      </c>
      <c r="F9" s="7">
        <v>1</v>
      </c>
      <c r="G9" s="7">
        <v>1</v>
      </c>
      <c r="H9" s="7">
        <v>1</v>
      </c>
      <c r="I9" s="7">
        <v>1</v>
      </c>
      <c r="J9" s="7">
        <v>1</v>
      </c>
      <c r="K9" s="7">
        <v>1</v>
      </c>
      <c r="L9" s="7">
        <v>1</v>
      </c>
      <c r="M9" s="7">
        <v>0</v>
      </c>
      <c r="N9" s="7">
        <v>1</v>
      </c>
      <c r="O9" s="28"/>
      <c r="P9" s="7">
        <v>1</v>
      </c>
      <c r="Q9" s="28"/>
      <c r="R9" s="30"/>
      <c r="S9" s="5">
        <f>SUM(D9:R9)</f>
        <v>11</v>
      </c>
      <c r="T9" s="6">
        <f t="shared" si="0"/>
        <v>91.666666666666671</v>
      </c>
    </row>
    <row r="10" spans="1:20" ht="30" customHeight="1" x14ac:dyDescent="0.2">
      <c r="A10" s="12" t="s">
        <v>19</v>
      </c>
      <c r="B10" s="9" t="s">
        <v>8</v>
      </c>
      <c r="C10" s="4" t="s">
        <v>7</v>
      </c>
      <c r="D10" s="4">
        <v>0</v>
      </c>
      <c r="E10" s="4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1</v>
      </c>
      <c r="O10" s="28"/>
      <c r="P10" s="7">
        <v>1</v>
      </c>
      <c r="Q10" s="28"/>
      <c r="R10" s="30"/>
      <c r="S10" s="5">
        <f>SUM(D10:R10)</f>
        <v>2</v>
      </c>
      <c r="T10" s="6">
        <f t="shared" si="0"/>
        <v>16.666666666666668</v>
      </c>
    </row>
    <row r="11" spans="1:20" ht="30" customHeight="1" x14ac:dyDescent="0.2">
      <c r="A11" s="10" t="s">
        <v>15</v>
      </c>
      <c r="B11" s="9" t="s">
        <v>8</v>
      </c>
      <c r="C11" s="4" t="s">
        <v>7</v>
      </c>
      <c r="D11" s="4">
        <v>1</v>
      </c>
      <c r="E11" s="4">
        <v>1</v>
      </c>
      <c r="F11" s="4">
        <v>0</v>
      </c>
      <c r="G11" s="4">
        <v>1</v>
      </c>
      <c r="H11" s="4">
        <v>1</v>
      </c>
      <c r="I11" s="4">
        <v>1</v>
      </c>
      <c r="J11" s="4">
        <v>1</v>
      </c>
      <c r="K11" s="4">
        <v>1</v>
      </c>
      <c r="L11" s="4">
        <v>0</v>
      </c>
      <c r="M11" s="4">
        <v>1</v>
      </c>
      <c r="N11" s="4">
        <v>1</v>
      </c>
      <c r="O11" s="28"/>
      <c r="P11" s="4">
        <v>1</v>
      </c>
      <c r="Q11" s="28"/>
      <c r="R11" s="30"/>
      <c r="S11" s="5">
        <f>SUM(D11:R11)</f>
        <v>10</v>
      </c>
      <c r="T11" s="6">
        <f t="shared" ref="T11" si="1">(S11*100)/($S$7)</f>
        <v>83.333333333333329</v>
      </c>
    </row>
    <row r="12" spans="1:20" ht="30" customHeight="1" x14ac:dyDescent="0.2">
      <c r="A12" s="10" t="s">
        <v>25</v>
      </c>
      <c r="B12" s="9" t="s">
        <v>8</v>
      </c>
      <c r="C12" s="4" t="s">
        <v>7</v>
      </c>
      <c r="D12" s="13" t="s">
        <v>26</v>
      </c>
      <c r="E12" s="4">
        <v>1</v>
      </c>
      <c r="F12" s="4">
        <v>1</v>
      </c>
      <c r="G12" s="4">
        <v>1</v>
      </c>
      <c r="H12" s="4">
        <v>1</v>
      </c>
      <c r="I12" s="4">
        <v>1</v>
      </c>
      <c r="J12" s="4">
        <v>1</v>
      </c>
      <c r="K12" s="4">
        <v>1</v>
      </c>
      <c r="L12" s="4">
        <v>1</v>
      </c>
      <c r="M12" s="4">
        <v>1</v>
      </c>
      <c r="N12" s="4">
        <v>1</v>
      </c>
      <c r="O12" s="29"/>
      <c r="P12" s="4">
        <v>1</v>
      </c>
      <c r="Q12" s="29"/>
      <c r="R12" s="30"/>
      <c r="S12" s="5">
        <f>SUM(D12:R12)</f>
        <v>11</v>
      </c>
      <c r="T12" s="6">
        <f>(S12*100)/(9)</f>
        <v>122.22222222222223</v>
      </c>
    </row>
    <row r="13" spans="1:20" ht="30" customHeight="1" x14ac:dyDescent="0.2">
      <c r="A13" s="11" t="s">
        <v>14</v>
      </c>
      <c r="B13" s="9" t="s">
        <v>8</v>
      </c>
      <c r="C13" s="4" t="s">
        <v>9</v>
      </c>
      <c r="D13" s="4">
        <v>1</v>
      </c>
      <c r="E13" s="24" t="s">
        <v>24</v>
      </c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6"/>
      <c r="S13" s="5">
        <f>SUM(D13:R13)</f>
        <v>1</v>
      </c>
      <c r="T13" s="6">
        <f>(S13*100)/(1)</f>
        <v>100</v>
      </c>
    </row>
    <row r="14" spans="1:20" ht="30" customHeight="1" x14ac:dyDescent="0.2">
      <c r="A14" s="10" t="s">
        <v>20</v>
      </c>
      <c r="B14" s="9" t="s">
        <v>8</v>
      </c>
      <c r="C14" s="4" t="s">
        <v>7</v>
      </c>
      <c r="D14" s="4">
        <v>1</v>
      </c>
      <c r="E14" s="24" t="s">
        <v>24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6"/>
      <c r="S14" s="5">
        <f>SUM(D14:R14)</f>
        <v>1</v>
      </c>
      <c r="T14" s="6">
        <f t="shared" ref="T14:T15" si="2">(S14*100)/(1)</f>
        <v>100</v>
      </c>
    </row>
    <row r="15" spans="1:20" ht="30" customHeight="1" x14ac:dyDescent="0.2">
      <c r="A15" s="11" t="s">
        <v>16</v>
      </c>
      <c r="B15" s="9" t="s">
        <v>8</v>
      </c>
      <c r="C15" s="4" t="s">
        <v>7</v>
      </c>
      <c r="D15" s="4">
        <v>1</v>
      </c>
      <c r="E15" s="24" t="s">
        <v>24</v>
      </c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6"/>
      <c r="S15" s="5">
        <f>SUM(D15:R15)</f>
        <v>1</v>
      </c>
      <c r="T15" s="6">
        <f t="shared" si="2"/>
        <v>100</v>
      </c>
    </row>
    <row r="16" spans="1:20" ht="27" customHeight="1" x14ac:dyDescent="0.2">
      <c r="A16" s="14" t="s">
        <v>10</v>
      </c>
      <c r="B16" s="15"/>
      <c r="C16" s="15"/>
      <c r="D16" s="8">
        <f>SUM(D7:D15)/8*100</f>
        <v>87.5</v>
      </c>
      <c r="E16" s="8">
        <f>AVERAGE(E7:E12)*100</f>
        <v>83.333333333333343</v>
      </c>
      <c r="F16" s="8">
        <f t="shared" ref="F16:R16" si="3">AVERAGE(F7:F12)*100</f>
        <v>66.666666666666657</v>
      </c>
      <c r="G16" s="8">
        <f t="shared" si="3"/>
        <v>83.333333333333343</v>
      </c>
      <c r="H16" s="8">
        <f t="shared" si="3"/>
        <v>66.666666666666657</v>
      </c>
      <c r="I16" s="8">
        <f t="shared" si="3"/>
        <v>66.666666666666657</v>
      </c>
      <c r="J16" s="8">
        <f t="shared" si="3"/>
        <v>83.333333333333343</v>
      </c>
      <c r="K16" s="8">
        <f t="shared" si="3"/>
        <v>83.333333333333343</v>
      </c>
      <c r="L16" s="8">
        <f t="shared" si="3"/>
        <v>66.666666666666657</v>
      </c>
      <c r="M16" s="8">
        <f t="shared" si="3"/>
        <v>66.666666666666657</v>
      </c>
      <c r="N16" s="8">
        <f t="shared" si="3"/>
        <v>100</v>
      </c>
      <c r="O16" s="8" t="e">
        <f t="shared" si="3"/>
        <v>#DIV/0!</v>
      </c>
      <c r="P16" s="8"/>
      <c r="Q16" s="8"/>
      <c r="R16" s="8" t="e">
        <f t="shared" si="3"/>
        <v>#DIV/0!</v>
      </c>
      <c r="S16" s="8"/>
      <c r="T16" s="6"/>
    </row>
  </sheetData>
  <mergeCells count="14">
    <mergeCell ref="A16:C16"/>
    <mergeCell ref="A1:T1"/>
    <mergeCell ref="A2:T2"/>
    <mergeCell ref="A3:T3"/>
    <mergeCell ref="A4:T4"/>
    <mergeCell ref="A5:A6"/>
    <mergeCell ref="B5:B6"/>
    <mergeCell ref="C5:C6"/>
    <mergeCell ref="D5:T5"/>
    <mergeCell ref="E13:R13"/>
    <mergeCell ref="E14:R14"/>
    <mergeCell ref="E15:R15"/>
    <mergeCell ref="O7:O12"/>
    <mergeCell ref="Q7:Q12"/>
  </mergeCells>
  <hyperlinks>
    <hyperlink ref="E13:R13" r:id="rId1" display="No forma parte de la Comisión de conformidad con la modificación del 31 de Enero de 2019"/>
    <hyperlink ref="E14:R14" r:id="rId2" display="No forma parte de la Comisión de conformidad con la modificación del 31 de Enero de 2019"/>
    <hyperlink ref="E15:R15" r:id="rId3" display="No forma parte de la Comisión de conformidad con la modificación del 31 de Enero de 2019"/>
    <hyperlink ref="D12" r:id="rId4" display="No formaba parte de la comisión de conformidad con la modificación del 31 de Enero de 2019"/>
    <hyperlink ref="O7:O12" r:id="rId5" display="Sesión cancelada"/>
    <hyperlink ref="Q7:Q12" r:id="rId6" display="Sesión cancelada"/>
  </hyperlinks>
  <pageMargins left="0.7" right="0.7" top="0.75" bottom="0.75" header="0.3" footer="0.3"/>
  <pageSetup paperSize="5" scale="45" orientation="landscape" r:id="rId7"/>
  <colBreaks count="1" manualBreakCount="1">
    <brk id="21" max="1048575" man="1"/>
  </colBreaks>
  <drawing r:id="rId8"/>
  <legacy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Desarrollo Económico</vt:lpstr>
      <vt:lpstr>'Desarrollo Económico'!Área_de_impresión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smarquez</cp:lastModifiedBy>
  <dcterms:created xsi:type="dcterms:W3CDTF">2016-04-14T16:46:09Z</dcterms:created>
  <dcterms:modified xsi:type="dcterms:W3CDTF">2020-03-04T20:27:24Z</dcterms:modified>
</cp:coreProperties>
</file>