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stadística Abril 2020" sheetId="1" r:id="rId1"/>
  </sheets>
  <externalReferences>
    <externalReference r:id="rId2"/>
  </externalReferences>
  <definedNames>
    <definedName name="_xlnm.Print_Area" localSheetId="0">'Estadística Abril 2020'!$A$1:$Q$352</definedName>
  </definedNames>
  <calcPr calcId="145621"/>
</workbook>
</file>

<file path=xl/calcChain.xml><?xml version="1.0" encoding="utf-8"?>
<calcChain xmlns="http://schemas.openxmlformats.org/spreadsheetml/2006/main">
  <c r="I103" i="1" l="1"/>
  <c r="J60" i="1" l="1"/>
  <c r="J133" i="1" l="1"/>
  <c r="J138" i="1" l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J101" i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<sst xmlns="http://schemas.openxmlformats.org/spreadsheetml/2006/main" count="146" uniqueCount="99">
  <si>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</si>
  <si>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</si>
  <si>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</si>
  <si>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</si>
  <si>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</si>
  <si>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</si>
  <si>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</si>
  <si>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</si>
  <si>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</si>
  <si>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</si>
  <si>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</si>
  <si>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</si>
  <si>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</si>
  <si>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</si>
  <si>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</si>
  <si>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</si>
  <si>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</si>
  <si>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</si>
  <si>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</si>
  <si>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</si>
  <si>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</si>
  <si>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</si>
  <si>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</si>
  <si>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</si>
  <si>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</si>
  <si>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</si>
  <si>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</si>
  <si>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</si>
  <si>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</si>
  <si>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</si>
  <si>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</si>
  <si>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</si>
  <si>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</si>
  <si>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</si>
  <si>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</si>
  <si>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</si>
  <si>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</si>
  <si>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</si>
  <si>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</si>
  <si>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</si>
  <si>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</si>
  <si>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</si>
  <si>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</si>
  <si>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</si>
  <si>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</si>
  <si>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</si>
  <si>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</si>
  <si>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</si>
  <si>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</si>
  <si>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</si>
  <si>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</si>
  <si>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</si>
  <si>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</si>
  <si>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</si>
  <si>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</si>
  <si>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</si>
  <si>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</si>
  <si>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</si>
  <si>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</si>
  <si>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</si>
  <si>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</si>
  <si>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</si>
  <si>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</si>
  <si>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</si>
  <si>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</si>
  <si>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</si>
  <si>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</si>
  <si>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</si>
  <si>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</si>
  <si>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</si>
  <si>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</si>
  <si>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</si>
  <si>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</si>
  <si>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</si>
  <si>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</si>
  <si>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</si>
  <si>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</si>
  <si>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</si>
  <si>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</si>
  <si>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</si>
  <si>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</si>
  <si>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</si>
  <si>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</si>
  <si>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</si>
  <si>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</si>
  <si>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</si>
  <si>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</si>
  <si>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</si>
  <si>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</si>
  <si>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</si>
  <si>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</si>
  <si>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</si>
  <si>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</si>
  <si>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</si>
  <si>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</si>
  <si>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</si>
  <si>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</si>
  <si>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Dir. De Copplademun</t>
  </si>
  <si>
    <t>INFORMACIÓN ESTADÍSTICA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</si>
</sst>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8715264"/>
        <c:axId val="68717952"/>
        <c:axId val="0"/>
      </c:bar3DChart>
      <c:catAx>
        <c:axId val="6871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8717952"/>
        <c:crosses val="autoZero"/>
        <c:auto val="1"/>
        <c:lblAlgn val="ctr"/>
        <c:lblOffset val="100"/>
        <c:noMultiLvlLbl val="0"/>
      </c:catAx>
      <c:valAx>
        <c:axId val="68717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871526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2020'!$I$97:$I$101</c:f>
              <c:numCache>
                <c:formatCode>General</c:formatCode>
                <c:ptCount val="5"/>
                <c:pt idx="0">
                  <c:v>23</c:v>
                </c:pt>
                <c:pt idx="1">
                  <c:v>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2020'!$J$97:$J$101</c:f>
              <c:numCache>
                <c:formatCode>0%</c:formatCode>
                <c:ptCount val="5"/>
                <c:pt idx="0">
                  <c:v>0.22115384615384615</c:v>
                </c:pt>
                <c:pt idx="1">
                  <c:v>0.77884615384615385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370176"/>
        <c:axId val="128436096"/>
        <c:axId val="0"/>
      </c:bar3DChart>
      <c:catAx>
        <c:axId val="863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436096"/>
        <c:crosses val="autoZero"/>
        <c:auto val="1"/>
        <c:lblAlgn val="ctr"/>
        <c:lblOffset val="100"/>
        <c:noMultiLvlLbl val="0"/>
      </c:catAx>
      <c:valAx>
        <c:axId val="1284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37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Abril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Abril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Abril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Abril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2020'!$I$154:$I$157</c:f>
              <c:numCache>
                <c:formatCode>General</c:formatCode>
                <c:ptCount val="4"/>
                <c:pt idx="0">
                  <c:v>104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Abril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2020'!$J$154:$J$157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927232"/>
        <c:axId val="66953600"/>
        <c:axId val="0"/>
      </c:bar3DChart>
      <c:catAx>
        <c:axId val="669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53600"/>
        <c:crosses val="autoZero"/>
        <c:auto val="1"/>
        <c:lblAlgn val="ctr"/>
        <c:lblOffset val="100"/>
        <c:noMultiLvlLbl val="0"/>
      </c:catAx>
      <c:valAx>
        <c:axId val="6695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Abril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Abril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Abril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Abril 2020'!$I$213:$I$217</c:f>
              <c:numCache>
                <c:formatCode>General</c:formatCode>
                <c:ptCount val="5"/>
                <c:pt idx="0">
                  <c:v>84</c:v>
                </c:pt>
                <c:pt idx="1">
                  <c:v>19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Abril 2020'!$J$213:$J$217</c:f>
              <c:numCache>
                <c:formatCode>0%</c:formatCode>
                <c:ptCount val="5"/>
                <c:pt idx="0">
                  <c:v>0.80769230769230771</c:v>
                </c:pt>
                <c:pt idx="1">
                  <c:v>0.18269230769230768</c:v>
                </c:pt>
                <c:pt idx="2">
                  <c:v>0</c:v>
                </c:pt>
                <c:pt idx="3">
                  <c:v>9.6153846153846159E-3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6980480"/>
        <c:axId val="66986368"/>
        <c:axId val="0"/>
      </c:bar3DChart>
      <c:catAx>
        <c:axId val="6698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86368"/>
        <c:crosses val="autoZero"/>
        <c:auto val="1"/>
        <c:lblAlgn val="ctr"/>
        <c:lblOffset val="100"/>
        <c:noMultiLvlLbl val="0"/>
      </c:catAx>
      <c:valAx>
        <c:axId val="66986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6698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Abril 2020'!$C$21:$E$21</c:f>
              <c:numCache>
                <c:formatCode>General</c:formatCode>
                <c:ptCount val="3"/>
                <c:pt idx="0">
                  <c:v>84</c:v>
                </c:pt>
                <c:pt idx="1">
                  <c:v>0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Abril 2020'!$C$22:$E$22</c:f>
              <c:numCache>
                <c:formatCode>0%</c:formatCode>
                <c:ptCount val="3"/>
                <c:pt idx="0">
                  <c:v>0.80769230769230771</c:v>
                </c:pt>
                <c:pt idx="1">
                  <c:v>0</c:v>
                </c:pt>
                <c:pt idx="2">
                  <c:v>0.19230769230769232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465600"/>
        <c:axId val="67467136"/>
        <c:axId val="0"/>
      </c:bar3DChart>
      <c:catAx>
        <c:axId val="674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467136"/>
        <c:crosses val="autoZero"/>
        <c:auto val="1"/>
        <c:lblAlgn val="ctr"/>
        <c:lblOffset val="100"/>
        <c:noMultiLvlLbl val="0"/>
      </c:catAx>
      <c:valAx>
        <c:axId val="674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46560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Abril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Abril 2020'!$H$21:$K$21</c:f>
              <c:numCache>
                <c:formatCode>General</c:formatCode>
                <c:ptCount val="4"/>
                <c:pt idx="0">
                  <c:v>67</c:v>
                </c:pt>
                <c:pt idx="1">
                  <c:v>33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Abril 2020'!$H$22:$K$22</c:f>
              <c:numCache>
                <c:formatCode>0%</c:formatCode>
                <c:ptCount val="4"/>
                <c:pt idx="0">
                  <c:v>0.64423076923076927</c:v>
                </c:pt>
                <c:pt idx="1">
                  <c:v>0.31730769230769229</c:v>
                </c:pt>
                <c:pt idx="2">
                  <c:v>0</c:v>
                </c:pt>
                <c:pt idx="3">
                  <c:v>3.8461538461538464E-2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501440"/>
        <c:axId val="68699264"/>
        <c:axId val="0"/>
      </c:bar3DChart>
      <c:catAx>
        <c:axId val="675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699264"/>
        <c:crosses val="autoZero"/>
        <c:auto val="1"/>
        <c:lblAlgn val="ctr"/>
        <c:lblOffset val="100"/>
        <c:noMultiLvlLbl val="0"/>
      </c:catAx>
      <c:valAx>
        <c:axId val="686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50144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Abril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Abril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Abril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Abril 2020'!$I$183:$I$186</c:f>
              <c:numCache>
                <c:formatCode>General</c:formatCode>
                <c:ptCount val="4"/>
                <c:pt idx="0">
                  <c:v>32</c:v>
                </c:pt>
                <c:pt idx="1">
                  <c:v>72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Abril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Abril 2020'!$J$183:$J$186</c:f>
              <c:numCache>
                <c:formatCode>0%</c:formatCode>
                <c:ptCount val="4"/>
                <c:pt idx="0">
                  <c:v>0.30769230769230771</c:v>
                </c:pt>
                <c:pt idx="1">
                  <c:v>0.69230769230769229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69941888"/>
        <c:axId val="69972352"/>
        <c:axId val="0"/>
      </c:bar3DChart>
      <c:catAx>
        <c:axId val="6994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972352"/>
        <c:crosses val="autoZero"/>
        <c:auto val="1"/>
        <c:lblAlgn val="ctr"/>
        <c:lblOffset val="100"/>
        <c:noMultiLvlLbl val="0"/>
      </c:catAx>
      <c:valAx>
        <c:axId val="69972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994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Abril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Abril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17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19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28</c:v>
                </c:pt>
                <c:pt idx="39">
                  <c:v>25</c:v>
                </c:pt>
                <c:pt idx="40">
                  <c:v>21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7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0150784"/>
        <c:axId val="76431744"/>
        <c:axId val="0"/>
      </c:bar3DChart>
      <c:catAx>
        <c:axId val="701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76431744"/>
        <c:crosses val="autoZero"/>
        <c:auto val="1"/>
        <c:lblAlgn val="ctr"/>
        <c:lblOffset val="100"/>
        <c:noMultiLvlLbl val="0"/>
      </c:catAx>
      <c:valAx>
        <c:axId val="7643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015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Abril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Abril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Abril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Abril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Abril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Abril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Abril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Abril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Abril 2020'!$J$43:$J$59</c:f>
              <c:numCache>
                <c:formatCode>General</c:formatCode>
                <c:ptCount val="1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58</c:v>
                </c:pt>
                <c:pt idx="6">
                  <c:v>15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Abril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Abril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102080"/>
        <c:axId val="77722368"/>
        <c:axId val="0"/>
      </c:bar3DChart>
      <c:catAx>
        <c:axId val="771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7722368"/>
        <c:crosses val="autoZero"/>
        <c:auto val="1"/>
        <c:lblAlgn val="ctr"/>
        <c:lblOffset val="100"/>
        <c:noMultiLvlLbl val="0"/>
      </c:catAx>
      <c:valAx>
        <c:axId val="7772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710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0" zoomScaleNormal="70" workbookViewId="0">
      <selection activeCell="J367" sqref="J367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09" t="s">
        <v>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"/>
      <c r="Q13" s="4"/>
    </row>
    <row r="14" spans="1:17" ht="43.5" customHeight="1" thickBot="1" x14ac:dyDescent="0.3">
      <c r="A14" s="4"/>
      <c r="B14" s="111" t="s">
        <v>98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61"/>
      <c r="Q14" s="4"/>
    </row>
    <row r="15" spans="1:17" ht="15.75" x14ac:dyDescent="0.25">
      <c r="A15" s="4"/>
      <c r="B15" s="5" t="s">
        <v>96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00" t="s">
        <v>1</v>
      </c>
      <c r="D19" s="101"/>
      <c r="E19" s="101"/>
      <c r="F19" s="102"/>
      <c r="G19" s="62"/>
      <c r="H19" s="100" t="s">
        <v>2</v>
      </c>
      <c r="I19" s="101"/>
      <c r="J19" s="101"/>
      <c r="K19" s="101"/>
      <c r="L19" s="102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84</v>
      </c>
      <c r="D21" s="14">
        <v>0</v>
      </c>
      <c r="E21" s="14">
        <v>20</v>
      </c>
      <c r="F21" s="8">
        <f>SUM(C21:E21)</f>
        <v>104</v>
      </c>
      <c r="G21" s="5"/>
      <c r="H21" s="8">
        <v>67</v>
      </c>
      <c r="I21" s="8">
        <v>33</v>
      </c>
      <c r="J21" s="8">
        <v>0</v>
      </c>
      <c r="K21" s="8">
        <v>4</v>
      </c>
      <c r="L21" s="8">
        <f>SUM(H21:K21)</f>
        <v>104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0.80769230769230771</v>
      </c>
      <c r="D22" s="17">
        <f>+D21/F21</f>
        <v>0</v>
      </c>
      <c r="E22" s="18">
        <f>+E21/F21</f>
        <v>0.19230769230769232</v>
      </c>
      <c r="F22" s="66">
        <f>SUM(C22:E22)</f>
        <v>1</v>
      </c>
      <c r="G22" s="5"/>
      <c r="H22" s="16">
        <f>+H21/L21</f>
        <v>0.64423076923076927</v>
      </c>
      <c r="I22" s="16">
        <f>+I21/L21</f>
        <v>0.31730769230769229</v>
      </c>
      <c r="J22" s="16">
        <f>J21/L21</f>
        <v>0</v>
      </c>
      <c r="K22" s="16">
        <f>+K21/L21</f>
        <v>3.8461538461538464E-2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3" t="s">
        <v>11</v>
      </c>
      <c r="E42" s="113"/>
      <c r="F42" s="113"/>
      <c r="G42" s="113"/>
      <c r="H42" s="113"/>
      <c r="I42" s="113"/>
      <c r="J42" s="113"/>
      <c r="K42" s="113"/>
      <c r="L42" s="113"/>
      <c r="M42" s="11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91">
        <v>3</v>
      </c>
      <c r="K43" s="92"/>
      <c r="L43" s="93"/>
      <c r="M43" s="16">
        <f>+$J43/$J60</f>
        <v>2.8846153846153848E-2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91">
        <v>0</v>
      </c>
      <c r="K44" s="92"/>
      <c r="L44" s="9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91">
        <v>0</v>
      </c>
      <c r="K45" s="92"/>
      <c r="L45" s="93"/>
      <c r="M45" s="16">
        <f>+$J45/$J60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91">
        <v>15</v>
      </c>
      <c r="K46" s="92"/>
      <c r="L46" s="93"/>
      <c r="M46" s="16">
        <f>+$J46/$J60</f>
        <v>0.14423076923076922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91">
        <v>0</v>
      </c>
      <c r="K47" s="92"/>
      <c r="L47" s="93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91">
        <v>58</v>
      </c>
      <c r="K48" s="92"/>
      <c r="L48" s="93"/>
      <c r="M48" s="16">
        <f>+$J48/J60</f>
        <v>0.55769230769230771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91">
        <v>15</v>
      </c>
      <c r="K49" s="92"/>
      <c r="L49" s="93"/>
      <c r="M49" s="16">
        <f>+$J49/J60</f>
        <v>0.14423076923076922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91">
        <v>0</v>
      </c>
      <c r="K50" s="92"/>
      <c r="L50" s="9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91">
        <v>4</v>
      </c>
      <c r="K51" s="92"/>
      <c r="L51" s="93"/>
      <c r="M51" s="16">
        <f>+$J51/J60</f>
        <v>3.8461538461538464E-2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91">
        <v>0</v>
      </c>
      <c r="K52" s="92"/>
      <c r="L52" s="93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91">
        <v>7</v>
      </c>
      <c r="K53" s="92"/>
      <c r="L53" s="93"/>
      <c r="M53" s="16">
        <f>+$J53/J60</f>
        <v>6.7307692307692304E-2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91">
        <v>1</v>
      </c>
      <c r="K54" s="92"/>
      <c r="L54" s="93"/>
      <c r="M54" s="16">
        <f>+$J54/J60</f>
        <v>9.6153846153846159E-3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91">
        <v>0</v>
      </c>
      <c r="K55" s="92"/>
      <c r="L55" s="93"/>
      <c r="M55" s="16">
        <f>+$J55/J60</f>
        <v>0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91">
        <v>0</v>
      </c>
      <c r="K56" s="92"/>
      <c r="L56" s="93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91">
        <v>1</v>
      </c>
      <c r="K57" s="92"/>
      <c r="L57" s="93"/>
      <c r="M57" s="16">
        <f>+$J57/J60</f>
        <v>9.6153846153846159E-3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91">
        <v>0</v>
      </c>
      <c r="K58" s="92"/>
      <c r="L58" s="9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94">
        <v>0</v>
      </c>
      <c r="K59" s="95"/>
      <c r="L59" s="96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32">
        <f>SUM(J43:L59)</f>
        <v>104</v>
      </c>
      <c r="K60" s="133"/>
      <c r="L60" s="134"/>
      <c r="M60" s="77">
        <f>SUM(M43:M59)</f>
        <v>0.99999999999999989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35" t="s">
        <v>12</v>
      </c>
      <c r="E96" s="136"/>
      <c r="F96" s="136"/>
      <c r="G96" s="136"/>
      <c r="H96" s="136"/>
      <c r="I96" s="136"/>
      <c r="J96" s="137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23</v>
      </c>
      <c r="J97" s="29">
        <f>+I97/I103</f>
        <v>0.22115384615384615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81</v>
      </c>
      <c r="J98" s="29">
        <f>I98/I103</f>
        <v>0.77884615384615385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104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38"/>
      <c r="E106" s="138"/>
      <c r="F106" s="138"/>
      <c r="G106" s="138"/>
      <c r="H106" s="138"/>
      <c r="I106" s="138"/>
      <c r="J106" s="138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00" t="s">
        <v>14</v>
      </c>
      <c r="F131" s="101"/>
      <c r="G131" s="101"/>
      <c r="H131" s="101"/>
      <c r="I131" s="101"/>
      <c r="J131" s="102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26" t="s">
        <v>15</v>
      </c>
      <c r="F132" s="127"/>
      <c r="G132" s="127"/>
      <c r="H132" s="127"/>
      <c r="I132" s="128"/>
      <c r="J132" s="37">
        <v>273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273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00" t="s">
        <v>16</v>
      </c>
      <c r="F136" s="101"/>
      <c r="G136" s="101"/>
      <c r="H136" s="101"/>
      <c r="I136" s="101"/>
      <c r="J136" s="102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26" t="s">
        <v>17</v>
      </c>
      <c r="F137" s="127"/>
      <c r="G137" s="127"/>
      <c r="H137" s="127"/>
      <c r="I137" s="128"/>
      <c r="J137" s="39">
        <v>365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365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29" t="s">
        <v>18</v>
      </c>
      <c r="F141" s="130"/>
      <c r="G141" s="130"/>
      <c r="H141" s="130"/>
      <c r="I141" s="130"/>
      <c r="J141" s="131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6" t="s">
        <v>19</v>
      </c>
      <c r="F142" s="127"/>
      <c r="G142" s="127"/>
      <c r="H142" s="127"/>
      <c r="I142" s="128"/>
      <c r="J142" s="39">
        <v>0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0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29" t="s">
        <v>20</v>
      </c>
      <c r="F146" s="130"/>
      <c r="G146" s="130"/>
      <c r="H146" s="130"/>
      <c r="I146" s="130"/>
      <c r="J146" s="131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6" t="s">
        <v>20</v>
      </c>
      <c r="F147" s="127"/>
      <c r="G147" s="127"/>
      <c r="H147" s="127"/>
      <c r="I147" s="128"/>
      <c r="J147" s="39">
        <v>0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0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00" t="s">
        <v>21</v>
      </c>
      <c r="E153" s="101"/>
      <c r="F153" s="101"/>
      <c r="G153" s="101"/>
      <c r="H153" s="101"/>
      <c r="I153" s="101"/>
      <c r="J153" s="102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97" t="str">
        <f>+'[1]ACUM-MAYO'!A162</f>
        <v>ORDINARIA</v>
      </c>
      <c r="F154" s="98"/>
      <c r="G154" s="98"/>
      <c r="H154" s="99"/>
      <c r="I154" s="33">
        <v>104</v>
      </c>
      <c r="J154" s="42">
        <f>I154/I159</f>
        <v>1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97" t="str">
        <f>+'[1]ACUM-MAYO'!A163</f>
        <v>FUNDAMENTAL</v>
      </c>
      <c r="F155" s="98"/>
      <c r="G155" s="98"/>
      <c r="H155" s="99"/>
      <c r="I155" s="33">
        <v>0</v>
      </c>
      <c r="J155" s="44">
        <f>I155/I159</f>
        <v>0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97" t="str">
        <f>+'[1]ACUM-MAYO'!A165</f>
        <v>RESERVADA</v>
      </c>
      <c r="F156" s="98"/>
      <c r="G156" s="98"/>
      <c r="H156" s="99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97" t="s">
        <v>80</v>
      </c>
      <c r="F157" s="98"/>
      <c r="G157" s="98"/>
      <c r="H157" s="99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104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00" t="s">
        <v>22</v>
      </c>
      <c r="E182" s="101"/>
      <c r="F182" s="101"/>
      <c r="G182" s="101"/>
      <c r="H182" s="101"/>
      <c r="I182" s="101"/>
      <c r="J182" s="102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97" t="str">
        <f>+'[1]ACUM-MAYO'!A173</f>
        <v>ECONOMICA ADMINISTRATIVA</v>
      </c>
      <c r="F183" s="98"/>
      <c r="G183" s="98"/>
      <c r="H183" s="99"/>
      <c r="I183" s="33">
        <v>32</v>
      </c>
      <c r="J183" s="29">
        <f>I183/I188</f>
        <v>0.30769230769230771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97" t="str">
        <f>+'[1]ACUM-MAYO'!A174</f>
        <v>TRAMITE</v>
      </c>
      <c r="F184" s="98"/>
      <c r="G184" s="98"/>
      <c r="H184" s="99"/>
      <c r="I184" s="33">
        <v>72</v>
      </c>
      <c r="J184" s="49">
        <f>I184/I188</f>
        <v>0.69230769230769229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97" t="str">
        <f>+'[1]ACUM-MAYO'!A175</f>
        <v>SERV. PUB.</v>
      </c>
      <c r="F185" s="98"/>
      <c r="G185" s="98"/>
      <c r="H185" s="99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97" t="str">
        <f>+'[1]ACUM-MAYO'!A176</f>
        <v>LEGAL</v>
      </c>
      <c r="F186" s="98"/>
      <c r="G186" s="98"/>
      <c r="H186" s="99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104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00" t="s">
        <v>23</v>
      </c>
      <c r="E212" s="101"/>
      <c r="F212" s="101"/>
      <c r="G212" s="101"/>
      <c r="H212" s="101"/>
      <c r="I212" s="101"/>
      <c r="J212" s="102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84</v>
      </c>
      <c r="J213" s="85">
        <f>I213/I218</f>
        <v>0.80769230769230771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19</v>
      </c>
      <c r="J214" s="85">
        <f>I214/I218</f>
        <v>0.18269230769230768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0</v>
      </c>
      <c r="J215" s="85">
        <f>I215/I218</f>
        <v>0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1</v>
      </c>
      <c r="J216" s="86">
        <f>I216/I218</f>
        <v>9.6153846153846159E-3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104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5" t="s">
        <v>24</v>
      </c>
      <c r="E245" s="106"/>
      <c r="F245" s="106"/>
      <c r="G245" s="10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24" t="s">
        <v>26</v>
      </c>
      <c r="F246" s="125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03" t="s">
        <v>27</v>
      </c>
      <c r="F247" s="104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03" t="s">
        <v>29</v>
      </c>
      <c r="F248" s="104"/>
      <c r="G248" s="88">
        <v>3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03" t="s">
        <v>38</v>
      </c>
      <c r="F249" s="104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03" t="s">
        <v>58</v>
      </c>
      <c r="F250" s="104"/>
      <c r="G250" s="88" t="s">
        <v>91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03" t="s">
        <v>63</v>
      </c>
      <c r="F251" s="104"/>
      <c r="G251" s="88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03" t="s">
        <v>81</v>
      </c>
      <c r="F252" s="104"/>
      <c r="G252" s="88" t="s">
        <v>91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03" t="s">
        <v>83</v>
      </c>
      <c r="F253" s="104"/>
      <c r="G253" s="88">
        <v>2</v>
      </c>
      <c r="H253" s="5"/>
      <c r="I253" s="108"/>
      <c r="J253" s="10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03" t="s">
        <v>28</v>
      </c>
      <c r="F254" s="104"/>
      <c r="G254" s="88">
        <v>17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03" t="s">
        <v>30</v>
      </c>
      <c r="F255" s="104"/>
      <c r="G255" s="88" t="s">
        <v>91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03" t="s">
        <v>31</v>
      </c>
      <c r="F256" s="104"/>
      <c r="G256" s="88">
        <v>7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03" t="s">
        <v>35</v>
      </c>
      <c r="F257" s="104"/>
      <c r="G257" s="88" t="s">
        <v>91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03" t="s">
        <v>37</v>
      </c>
      <c r="F258" s="104"/>
      <c r="G258" s="88">
        <v>2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03" t="s">
        <v>40</v>
      </c>
      <c r="F259" s="104"/>
      <c r="G259" s="88" t="s">
        <v>91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03" t="s">
        <v>43</v>
      </c>
      <c r="F260" s="104"/>
      <c r="G260" s="88">
        <v>2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03" t="s">
        <v>46</v>
      </c>
      <c r="F261" s="104"/>
      <c r="G261" s="88" t="s">
        <v>91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03" t="s">
        <v>47</v>
      </c>
      <c r="F262" s="104"/>
      <c r="G262" s="88" t="s">
        <v>91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03" t="s">
        <v>51</v>
      </c>
      <c r="F263" s="104"/>
      <c r="G263" s="88" t="s">
        <v>91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03" t="s">
        <v>52</v>
      </c>
      <c r="F264" s="104"/>
      <c r="G264" s="88">
        <v>2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03" t="s">
        <v>92</v>
      </c>
      <c r="F265" s="104"/>
      <c r="G265" s="88" t="s">
        <v>91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03" t="s">
        <v>67</v>
      </c>
      <c r="F266" s="104"/>
      <c r="G266" s="88">
        <v>2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03" t="s">
        <v>82</v>
      </c>
      <c r="F267" s="104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0" t="s">
        <v>32</v>
      </c>
      <c r="F268" s="121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03" t="s">
        <v>42</v>
      </c>
      <c r="F269" s="104"/>
      <c r="G269" s="88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03" t="s">
        <v>93</v>
      </c>
      <c r="F270" s="104"/>
      <c r="G270" s="88">
        <v>16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03" t="s">
        <v>54</v>
      </c>
      <c r="F271" s="104"/>
      <c r="G271" s="88" t="s">
        <v>91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03" t="s">
        <v>61</v>
      </c>
      <c r="F272" s="104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03" t="s">
        <v>94</v>
      </c>
      <c r="F273" s="104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03" t="s">
        <v>77</v>
      </c>
      <c r="F274" s="104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03" t="s">
        <v>78</v>
      </c>
      <c r="F275" s="104"/>
      <c r="G275" s="88">
        <v>1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03" t="s">
        <v>79</v>
      </c>
      <c r="F276" s="104"/>
      <c r="G276" s="88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03" t="s">
        <v>86</v>
      </c>
      <c r="F277" s="104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03" t="s">
        <v>87</v>
      </c>
      <c r="F278" s="104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03" t="s">
        <v>33</v>
      </c>
      <c r="F279" s="104"/>
      <c r="G279" s="88">
        <v>19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03" t="s">
        <v>44</v>
      </c>
      <c r="F280" s="104"/>
      <c r="G280" s="88">
        <v>5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03" t="s">
        <v>66</v>
      </c>
      <c r="F281" s="104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03" t="s">
        <v>84</v>
      </c>
      <c r="F282" s="104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03" t="s">
        <v>34</v>
      </c>
      <c r="F283" s="104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03" t="s">
        <v>48</v>
      </c>
      <c r="F284" s="104"/>
      <c r="G284" s="88">
        <v>28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03" t="s">
        <v>49</v>
      </c>
      <c r="F285" s="104"/>
      <c r="G285" s="88">
        <v>25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03" t="s">
        <v>50</v>
      </c>
      <c r="F286" s="104"/>
      <c r="G286" s="88">
        <v>21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03" t="s">
        <v>55</v>
      </c>
      <c r="F287" s="104"/>
      <c r="G287" s="88" t="s">
        <v>91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03" t="s">
        <v>62</v>
      </c>
      <c r="F288" s="104"/>
      <c r="G288" s="88" t="s">
        <v>91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03" t="s">
        <v>36</v>
      </c>
      <c r="F289" s="104"/>
      <c r="G289" s="88">
        <v>2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03" t="s">
        <v>95</v>
      </c>
      <c r="F290" s="104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8" t="s">
        <v>45</v>
      </c>
      <c r="F291" s="119"/>
      <c r="G291" s="88" t="s">
        <v>91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6" t="s">
        <v>56</v>
      </c>
      <c r="F292" s="117"/>
      <c r="G292" s="88">
        <v>1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8" t="s">
        <v>57</v>
      </c>
      <c r="F293" s="119"/>
      <c r="G293" s="88" t="s">
        <v>91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8" t="s">
        <v>75</v>
      </c>
      <c r="F294" s="119"/>
      <c r="G294" s="88">
        <v>5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8" t="s">
        <v>76</v>
      </c>
      <c r="F295" s="119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8" t="s">
        <v>73</v>
      </c>
      <c r="F296" s="119"/>
      <c r="G296" s="88" t="s">
        <v>91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6" t="s">
        <v>41</v>
      </c>
      <c r="F297" s="117"/>
      <c r="G297" s="88" t="s">
        <v>91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8" t="s">
        <v>53</v>
      </c>
      <c r="F298" s="119"/>
      <c r="G298" s="88">
        <v>1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8" t="s">
        <v>59</v>
      </c>
      <c r="F299" s="119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8" t="s">
        <v>60</v>
      </c>
      <c r="F300" s="119"/>
      <c r="G300" s="88" t="s">
        <v>91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8" t="s">
        <v>97</v>
      </c>
      <c r="F301" s="119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8" t="s">
        <v>90</v>
      </c>
      <c r="F302" s="119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8" t="s">
        <v>64</v>
      </c>
      <c r="F303" s="119"/>
      <c r="G303" s="88">
        <v>3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8" t="s">
        <v>65</v>
      </c>
      <c r="F304" s="119"/>
      <c r="G304" s="88">
        <v>11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8" t="s">
        <v>39</v>
      </c>
      <c r="F305" s="119"/>
      <c r="G305" s="88">
        <v>7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8" t="s">
        <v>74</v>
      </c>
      <c r="F306" s="119"/>
      <c r="G306" s="88" t="s">
        <v>91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8" t="s">
        <v>85</v>
      </c>
      <c r="F307" s="119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22" t="s">
        <v>6</v>
      </c>
      <c r="F308" s="123"/>
      <c r="G308" s="74">
        <f>SUM(G246:G307)</f>
        <v>185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14" t="s">
        <v>25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Abril 2020</vt:lpstr>
      <vt:lpstr>'Estadística Abril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2020-07-02T21:30:25Z</dcterms:modified>
</cp:coreProperties>
</file>