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20550" windowHeight="7515"/>
  </bookViews>
  <sheets>
    <sheet name="Hoja1" sheetId="1" r:id="rId1"/>
  </sheets>
  <definedNames>
    <definedName name="_xlnm.Print_Area" localSheetId="0">Hoja1!$A$1:$I$53</definedName>
  </definedNames>
  <calcPr calcId="145621"/>
</workbook>
</file>

<file path=xl/calcChain.xml><?xml version="1.0" encoding="utf-8"?>
<calcChain xmlns="http://schemas.openxmlformats.org/spreadsheetml/2006/main">
  <c r="F17" i="1" l="1"/>
  <c r="F18" i="1"/>
  <c r="F15" i="1" l="1"/>
  <c r="F14" i="1"/>
  <c r="F26" i="1" l="1"/>
  <c r="I26" i="1" s="1"/>
  <c r="F47" i="1"/>
  <c r="F46" i="1"/>
  <c r="F45" i="1"/>
  <c r="F21" i="1"/>
  <c r="I21" i="1" s="1"/>
  <c r="F20" i="1"/>
  <c r="I20" i="1" s="1"/>
  <c r="F19" i="1"/>
  <c r="I19" i="1" s="1"/>
  <c r="I18" i="1"/>
  <c r="I17" i="1"/>
  <c r="F16" i="1"/>
  <c r="I16" i="1" s="1"/>
  <c r="I15" i="1"/>
  <c r="I14" i="1"/>
  <c r="F44" i="1"/>
  <c r="I44" i="1" s="1"/>
  <c r="H43" i="1"/>
  <c r="G43" i="1"/>
  <c r="E43" i="1"/>
  <c r="D43" i="1"/>
  <c r="I47" i="1"/>
  <c r="I46" i="1"/>
  <c r="I45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<sst xmlns="http://schemas.openxmlformats.org/spreadsheetml/2006/main" count="49" uniqueCount="49">
  <si>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</si>
  <si>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</si>
  <si>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</si>
  <si>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</si>
  <si>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</si>
  <si>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</si>
  <si>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</si>
  <si>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</si>
  <si>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</si>
  <si>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</si>
  <si>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</si>
  <si>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</si>
  <si>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</si>
  <si>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</si>
  <si>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</si>
  <si>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</si>
  <si>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</si>
  <si>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</si>
  <si>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</si>
  <si>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</si>
  <si>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</si>
  <si>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</si>
  <si>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</si>
  <si>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</si>
  <si>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</si>
  <si>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</si>
  <si>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</si>
  <si>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</si>
  <si>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</si>
  <si>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</si>
  <si>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</si>
  <si>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</si>
  <si>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</si>
  <si>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</si>
  <si>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</si>
  <si>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</si>
  <si>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</si>
  <si>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</si>
  <si>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</si>
  <si>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</si>
  <si>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</si>
  <si>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</si>
  <si>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</si>
  <si>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</si>
  <si>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</si>
  <si>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</si>
  <si>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</si>
  <si>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     Salud</t>
  </si>
  <si>
    <t xml:space="preserve">Del 01 de Enero al 31 Diciembre 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</si>
</sst>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topLeftCell="A43" zoomScaleNormal="100" workbookViewId="0">
      <selection activeCell="G44" sqref="G44:H44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59"/>
      <c r="C2" s="60"/>
      <c r="D2" s="60"/>
      <c r="E2" s="60"/>
      <c r="F2" s="60"/>
      <c r="G2" s="60"/>
      <c r="H2" s="60"/>
      <c r="I2" s="61"/>
    </row>
    <row r="3" spans="2:9" ht="15.75" x14ac:dyDescent="0.25">
      <c r="B3" s="52" t="s">
        <v>0</v>
      </c>
      <c r="C3" s="53"/>
      <c r="D3" s="53"/>
      <c r="E3" s="53"/>
      <c r="F3" s="53"/>
      <c r="G3" s="53"/>
      <c r="H3" s="53"/>
      <c r="I3" s="54"/>
    </row>
    <row r="4" spans="2:9" ht="15.75" x14ac:dyDescent="0.25">
      <c r="B4" s="52" t="s">
        <v>1</v>
      </c>
      <c r="C4" s="53"/>
      <c r="D4" s="53"/>
      <c r="E4" s="53"/>
      <c r="F4" s="53"/>
      <c r="G4" s="53"/>
      <c r="H4" s="53"/>
      <c r="I4" s="54"/>
    </row>
    <row r="5" spans="2:9" ht="15.75" x14ac:dyDescent="0.25">
      <c r="B5" s="52" t="s">
        <v>2</v>
      </c>
      <c r="C5" s="53"/>
      <c r="D5" s="53"/>
      <c r="E5" s="53"/>
      <c r="F5" s="53"/>
      <c r="G5" s="53"/>
      <c r="H5" s="53"/>
      <c r="I5" s="54"/>
    </row>
    <row r="6" spans="2:9" ht="15.75" x14ac:dyDescent="0.25">
      <c r="B6" s="52" t="s">
        <v>48</v>
      </c>
      <c r="C6" s="53"/>
      <c r="D6" s="53"/>
      <c r="E6" s="53"/>
      <c r="F6" s="53"/>
      <c r="G6" s="53"/>
      <c r="H6" s="53"/>
      <c r="I6" s="54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62" t="s">
        <v>3</v>
      </c>
      <c r="C9" s="63"/>
      <c r="D9" s="34"/>
      <c r="E9" s="35"/>
      <c r="F9" s="55" t="s">
        <v>4</v>
      </c>
      <c r="G9" s="56"/>
      <c r="H9" s="34"/>
      <c r="I9" s="36"/>
    </row>
    <row r="10" spans="2:9" ht="25.5" x14ac:dyDescent="0.25">
      <c r="B10" s="64"/>
      <c r="C10" s="65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66"/>
      <c r="C11" s="67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48" t="s">
        <v>13</v>
      </c>
      <c r="C13" s="49"/>
      <c r="D13" s="17">
        <f>SUM(D14:D21)</f>
        <v>4407502737.1300001</v>
      </c>
      <c r="E13" s="17">
        <f>SUM(E14:E21)</f>
        <v>-120251377.41</v>
      </c>
      <c r="F13" s="17">
        <f>SUM(D13+E13)</f>
        <v>4287251359.7200003</v>
      </c>
      <c r="G13" s="17">
        <f t="shared" ref="G13:H13" si="0">SUM(G14:G21)</f>
        <v>4112887984.6499996</v>
      </c>
      <c r="H13" s="17">
        <f t="shared" si="0"/>
        <v>4104432626.3599997</v>
      </c>
      <c r="I13" s="18">
        <f>SUM(F13-G13)</f>
        <v>174363375.07000065</v>
      </c>
    </row>
    <row r="14" spans="2:9" x14ac:dyDescent="0.25">
      <c r="B14" s="46" t="s">
        <v>14</v>
      </c>
      <c r="C14" s="47"/>
      <c r="D14" s="19">
        <v>332000</v>
      </c>
      <c r="E14" s="19">
        <v>-167878.53</v>
      </c>
      <c r="F14" s="20">
        <f t="shared" ref="F14:F21" si="1">SUM(D14+E14)</f>
        <v>164121.47</v>
      </c>
      <c r="G14" s="19">
        <v>49190.42</v>
      </c>
      <c r="H14" s="19">
        <v>49190.42</v>
      </c>
      <c r="I14" s="21">
        <f t="shared" ref="I14:I21" si="2">SUM(F14-G14)</f>
        <v>114931.05</v>
      </c>
    </row>
    <row r="15" spans="2:9" x14ac:dyDescent="0.25">
      <c r="B15" s="46" t="s">
        <v>15</v>
      </c>
      <c r="C15" s="47"/>
      <c r="D15" s="19">
        <v>9327500</v>
      </c>
      <c r="E15" s="19">
        <v>17565979.609999999</v>
      </c>
      <c r="F15" s="20">
        <f t="shared" si="1"/>
        <v>26893479.609999999</v>
      </c>
      <c r="G15" s="19">
        <v>26831416.699999999</v>
      </c>
      <c r="H15" s="19">
        <v>25585184.890000001</v>
      </c>
      <c r="I15" s="21">
        <f t="shared" si="2"/>
        <v>62062.910000000149</v>
      </c>
    </row>
    <row r="16" spans="2:9" x14ac:dyDescent="0.25">
      <c r="B16" s="46" t="s">
        <v>16</v>
      </c>
      <c r="C16" s="47"/>
      <c r="D16" s="19">
        <v>4200985072.5100002</v>
      </c>
      <c r="E16" s="19">
        <v>-226586823.09</v>
      </c>
      <c r="F16" s="20">
        <f t="shared" si="1"/>
        <v>3974398249.4200001</v>
      </c>
      <c r="G16" s="19">
        <v>3818402297.3099999</v>
      </c>
      <c r="H16" s="19">
        <v>3813932855.9699998</v>
      </c>
      <c r="I16" s="21">
        <f t="shared" si="2"/>
        <v>155995952.11000013</v>
      </c>
    </row>
    <row r="17" spans="2:9" x14ac:dyDescent="0.25">
      <c r="B17" s="46" t="s">
        <v>17</v>
      </c>
      <c r="C17" s="47"/>
      <c r="D17" s="19"/>
      <c r="E17" s="19"/>
      <c r="F17" s="20">
        <f t="shared" si="1"/>
        <v>0</v>
      </c>
      <c r="G17" s="19"/>
      <c r="H17" s="19"/>
      <c r="I17" s="21">
        <f t="shared" si="2"/>
        <v>0</v>
      </c>
    </row>
    <row r="18" spans="2:9" x14ac:dyDescent="0.25">
      <c r="B18" s="46" t="s">
        <v>18</v>
      </c>
      <c r="C18" s="47"/>
      <c r="D18" s="19">
        <v>111170297.54000001</v>
      </c>
      <c r="E18" s="19">
        <v>55422937.950000003</v>
      </c>
      <c r="F18" s="20">
        <f t="shared" si="1"/>
        <v>166593235.49000001</v>
      </c>
      <c r="G18" s="19">
        <v>150564371.09999999</v>
      </c>
      <c r="H18" s="19">
        <v>150327973.94</v>
      </c>
      <c r="I18" s="21">
        <f t="shared" si="2"/>
        <v>16028864.390000015</v>
      </c>
    </row>
    <row r="19" spans="2:9" x14ac:dyDescent="0.25">
      <c r="B19" s="46" t="s">
        <v>19</v>
      </c>
      <c r="C19" s="47"/>
      <c r="D19" s="19"/>
      <c r="E19" s="19"/>
      <c r="F19" s="20">
        <f t="shared" si="1"/>
        <v>0</v>
      </c>
      <c r="G19" s="19"/>
      <c r="H19" s="19"/>
      <c r="I19" s="21">
        <f t="shared" si="2"/>
        <v>0</v>
      </c>
    </row>
    <row r="20" spans="2:9" x14ac:dyDescent="0.25">
      <c r="B20" s="46" t="s">
        <v>20</v>
      </c>
      <c r="C20" s="47"/>
      <c r="D20" s="19">
        <v>73313490.109999999</v>
      </c>
      <c r="E20" s="19">
        <v>34527411.020000003</v>
      </c>
      <c r="F20" s="20">
        <f t="shared" si="1"/>
        <v>107840901.13</v>
      </c>
      <c r="G20" s="19">
        <v>106083679.79000001</v>
      </c>
      <c r="H20" s="19">
        <v>103580391.81</v>
      </c>
      <c r="I20" s="21">
        <f t="shared" si="2"/>
        <v>1757221.3399999887</v>
      </c>
    </row>
    <row r="21" spans="2:9" x14ac:dyDescent="0.25">
      <c r="B21" s="46" t="s">
        <v>21</v>
      </c>
      <c r="C21" s="47"/>
      <c r="D21" s="19">
        <v>12374376.970000001</v>
      </c>
      <c r="E21" s="19">
        <v>-1013004.37</v>
      </c>
      <c r="F21" s="20">
        <f t="shared" si="1"/>
        <v>11361372.600000001</v>
      </c>
      <c r="G21" s="19">
        <v>10957029.33</v>
      </c>
      <c r="H21" s="19">
        <v>10957029.33</v>
      </c>
      <c r="I21" s="21">
        <f t="shared" si="2"/>
        <v>404343.27000000142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48" t="s">
        <v>22</v>
      </c>
      <c r="C23" s="49"/>
      <c r="D23" s="17">
        <f>SUM(D24:D31)</f>
        <v>2614798706.5400004</v>
      </c>
      <c r="E23" s="17">
        <f>SUM(E24:E31)</f>
        <v>221300807.44999999</v>
      </c>
      <c r="F23" s="17">
        <f>SUM(D23+E23)</f>
        <v>2836099513.9900002</v>
      </c>
      <c r="G23" s="17">
        <f>SUM(G24:G31)</f>
        <v>2735423667.9500003</v>
      </c>
      <c r="H23" s="17">
        <f>SUM(H24:H31)</f>
        <v>2599360714.5300002</v>
      </c>
      <c r="I23" s="18">
        <f>SUM(F23-G23)</f>
        <v>100675846.03999996</v>
      </c>
    </row>
    <row r="24" spans="2:9" x14ac:dyDescent="0.25">
      <c r="B24" s="46" t="s">
        <v>23</v>
      </c>
      <c r="C24" s="47"/>
      <c r="D24" s="24">
        <v>104043732.77</v>
      </c>
      <c r="E24" s="24">
        <v>-50142684.740000002</v>
      </c>
      <c r="F24" s="20">
        <f t="shared" ref="F24:F30" si="3">SUM(D24+E24)</f>
        <v>53901048.029999994</v>
      </c>
      <c r="G24" s="24">
        <v>37102457.009999998</v>
      </c>
      <c r="H24" s="24">
        <v>37102457.009999998</v>
      </c>
      <c r="I24" s="21">
        <f t="shared" ref="I24:I30" si="4">SUM(F24-G24)</f>
        <v>16798591.019999996</v>
      </c>
    </row>
    <row r="25" spans="2:9" x14ac:dyDescent="0.25">
      <c r="B25" s="46" t="s">
        <v>24</v>
      </c>
      <c r="C25" s="47"/>
      <c r="D25" s="24">
        <v>1280812559.8900001</v>
      </c>
      <c r="E25" s="24">
        <v>228635247.44999999</v>
      </c>
      <c r="F25" s="20">
        <f t="shared" si="3"/>
        <v>1509447807.3400002</v>
      </c>
      <c r="G25" s="24">
        <v>1446693301.6199999</v>
      </c>
      <c r="H25" s="24">
        <v>1310630350.1800001</v>
      </c>
      <c r="I25" s="21">
        <f t="shared" si="4"/>
        <v>62754505.720000267</v>
      </c>
    </row>
    <row r="26" spans="2:9" x14ac:dyDescent="0.25">
      <c r="B26" s="46" t="s">
        <v>47</v>
      </c>
      <c r="C26" s="47"/>
      <c r="D26" s="24">
        <v>429937666.66000003</v>
      </c>
      <c r="E26" s="24">
        <v>101751955.94</v>
      </c>
      <c r="F26" s="20">
        <f t="shared" si="3"/>
        <v>531689622.60000002</v>
      </c>
      <c r="G26" s="24">
        <v>531689622.44</v>
      </c>
      <c r="H26" s="24">
        <v>531689626.56</v>
      </c>
      <c r="I26" s="21">
        <f t="shared" si="4"/>
        <v>0.1600000262260437</v>
      </c>
    </row>
    <row r="27" spans="2:9" x14ac:dyDescent="0.25">
      <c r="B27" s="46" t="s">
        <v>25</v>
      </c>
      <c r="C27" s="47"/>
      <c r="D27" s="24">
        <v>154174510.66</v>
      </c>
      <c r="E27" s="24">
        <v>-1973301.89</v>
      </c>
      <c r="F27" s="20">
        <f t="shared" si="3"/>
        <v>152201208.77000001</v>
      </c>
      <c r="G27" s="24">
        <v>150778219.03</v>
      </c>
      <c r="H27" s="24">
        <v>150778218.43000001</v>
      </c>
      <c r="I27" s="21">
        <f t="shared" si="4"/>
        <v>1422989.7400000095</v>
      </c>
    </row>
    <row r="28" spans="2:9" x14ac:dyDescent="0.25">
      <c r="B28" s="46" t="s">
        <v>26</v>
      </c>
      <c r="C28" s="47"/>
      <c r="D28" s="24">
        <v>14701869</v>
      </c>
      <c r="E28" s="24">
        <v>-730715.93</v>
      </c>
      <c r="F28" s="20">
        <f t="shared" si="3"/>
        <v>13971153.07</v>
      </c>
      <c r="G28" s="24">
        <v>11436088.82</v>
      </c>
      <c r="H28" s="24">
        <v>11436088.82</v>
      </c>
      <c r="I28" s="21">
        <f t="shared" si="4"/>
        <v>2535064.25</v>
      </c>
    </row>
    <row r="29" spans="2:9" x14ac:dyDescent="0.25">
      <c r="B29" s="46" t="s">
        <v>27</v>
      </c>
      <c r="C29" s="47"/>
      <c r="D29" s="24">
        <v>607512252.75</v>
      </c>
      <c r="E29" s="24">
        <v>-42844335.159999996</v>
      </c>
      <c r="F29" s="20">
        <f t="shared" si="3"/>
        <v>564667917.59000003</v>
      </c>
      <c r="G29" s="24">
        <v>549924800.21000004</v>
      </c>
      <c r="H29" s="24">
        <v>549924794.71000004</v>
      </c>
      <c r="I29" s="21">
        <f t="shared" si="4"/>
        <v>14743117.379999995</v>
      </c>
    </row>
    <row r="30" spans="2:9" x14ac:dyDescent="0.25">
      <c r="B30" s="46" t="s">
        <v>28</v>
      </c>
      <c r="C30" s="47"/>
      <c r="D30" s="24">
        <v>23616114.809999999</v>
      </c>
      <c r="E30" s="24">
        <v>-13395358.220000001</v>
      </c>
      <c r="F30" s="20">
        <f t="shared" si="3"/>
        <v>10220756.589999998</v>
      </c>
      <c r="G30" s="24">
        <v>7799178.8200000003</v>
      </c>
      <c r="H30" s="24">
        <v>7799178.8200000003</v>
      </c>
      <c r="I30" s="21">
        <f t="shared" si="4"/>
        <v>2421577.7699999977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48" t="s">
        <v>29</v>
      </c>
      <c r="C32" s="49"/>
      <c r="D32" s="27">
        <f>SUM(D33:D41)</f>
        <v>48064109.109999999</v>
      </c>
      <c r="E32" s="27">
        <f>SUM(E33:E41)</f>
        <v>-6505215.4799999977</v>
      </c>
      <c r="F32" s="27">
        <f>SUM(D32+E32)</f>
        <v>41558893.630000003</v>
      </c>
      <c r="G32" s="27">
        <f t="shared" ref="G32:H32" si="5">SUM(G33:G40)</f>
        <v>40573864.659999996</v>
      </c>
      <c r="H32" s="27">
        <f t="shared" si="5"/>
        <v>40573864.659999996</v>
      </c>
      <c r="I32" s="28">
        <f>SUM(F32-G32)</f>
        <v>985028.97000000626</v>
      </c>
    </row>
    <row r="33" spans="2:9" x14ac:dyDescent="0.25">
      <c r="B33" s="46" t="s">
        <v>30</v>
      </c>
      <c r="C33" s="47"/>
      <c r="D33" s="24">
        <v>48064109.109999999</v>
      </c>
      <c r="E33" s="24">
        <v>-6505215.4799999977</v>
      </c>
      <c r="F33" s="20">
        <f t="shared" ref="F33:F41" si="6">SUM(D33+E33)</f>
        <v>41558893.630000003</v>
      </c>
      <c r="G33" s="24">
        <v>40573864.659999996</v>
      </c>
      <c r="H33" s="24">
        <v>40573864.659999996</v>
      </c>
      <c r="I33" s="21">
        <f t="shared" ref="I33:I40" si="7">SUM(F33-G33)</f>
        <v>985028.97000000626</v>
      </c>
    </row>
    <row r="34" spans="2:9" x14ac:dyDescent="0.25">
      <c r="B34" s="46" t="s">
        <v>31</v>
      </c>
      <c r="C34" s="47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46" t="s">
        <v>32</v>
      </c>
      <c r="C35" s="47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46" t="s">
        <v>33</v>
      </c>
      <c r="C36" s="47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46" t="s">
        <v>34</v>
      </c>
      <c r="C37" s="47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46" t="s">
        <v>35</v>
      </c>
      <c r="C38" s="47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46" t="s">
        <v>36</v>
      </c>
      <c r="C39" s="47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46" t="s">
        <v>37</v>
      </c>
      <c r="C40" s="47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46" t="s">
        <v>38</v>
      </c>
      <c r="C41" s="47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48" t="s">
        <v>39</v>
      </c>
      <c r="C43" s="49"/>
      <c r="D43" s="27">
        <f>SUM(D44:D47)</f>
        <v>115643097.22</v>
      </c>
      <c r="E43" s="27">
        <f>SUM(E44:E47)</f>
        <v>153192.31000000006</v>
      </c>
      <c r="F43" s="27">
        <f>SUM(D43+E43)</f>
        <v>115796289.53</v>
      </c>
      <c r="G43" s="27">
        <f>SUM(G44:G47)</f>
        <v>115796289.53</v>
      </c>
      <c r="H43" s="27">
        <f>SUM(H44:H47)</f>
        <v>115796289.53</v>
      </c>
      <c r="I43" s="28">
        <f>SUM(F43-G43)</f>
        <v>0</v>
      </c>
    </row>
    <row r="44" spans="2:9" x14ac:dyDescent="0.25">
      <c r="B44" s="46" t="s">
        <v>40</v>
      </c>
      <c r="C44" s="47"/>
      <c r="D44" s="24">
        <v>115643097.22</v>
      </c>
      <c r="E44" s="24">
        <v>153192.31000000006</v>
      </c>
      <c r="F44" s="33">
        <f>SUM(D44+E44)</f>
        <v>115796289.53</v>
      </c>
      <c r="G44" s="24">
        <v>115796289.53</v>
      </c>
      <c r="H44" s="24">
        <v>115796289.53</v>
      </c>
      <c r="I44" s="21">
        <f t="shared" ref="I44:I47" si="8">SUM(F44-G44)</f>
        <v>0</v>
      </c>
    </row>
    <row r="45" spans="2:9" x14ac:dyDescent="0.25">
      <c r="B45" s="50" t="s">
        <v>41</v>
      </c>
      <c r="C45" s="51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46" t="s">
        <v>42</v>
      </c>
      <c r="C46" s="47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46" t="s">
        <v>43</v>
      </c>
      <c r="C47" s="47"/>
      <c r="D47" s="24">
        <v>0</v>
      </c>
      <c r="E47" s="24">
        <v>0</v>
      </c>
      <c r="F47" s="20">
        <f t="shared" si="9"/>
        <v>0</v>
      </c>
      <c r="G47" s="24">
        <v>0</v>
      </c>
      <c r="H47" s="24">
        <v>0</v>
      </c>
      <c r="I47" s="21">
        <f t="shared" si="8"/>
        <v>0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7186008650</v>
      </c>
      <c r="E49" s="9">
        <f>SUM(E13+E23+E43+E32)</f>
        <v>94697406.86999999</v>
      </c>
      <c r="F49" s="9">
        <f>SUM(D49+E49)</f>
        <v>7280706056.8699999</v>
      </c>
      <c r="G49" s="9">
        <f>SUM(G13+G23+G43+G32)</f>
        <v>7004681806.79</v>
      </c>
      <c r="H49" s="9">
        <f>SUM(H13+H23+H43+H32)</f>
        <v>6860163495.079999</v>
      </c>
      <c r="I49" s="10">
        <f>SUM(F49-G49)</f>
        <v>276024250.07999992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57"/>
      <c r="C52" s="57"/>
      <c r="D52" s="7"/>
      <c r="E52" s="6"/>
      <c r="F52" s="6"/>
      <c r="G52" s="57"/>
      <c r="H52" s="57"/>
      <c r="I52" s="57"/>
    </row>
    <row r="53" spans="2:9" x14ac:dyDescent="0.25">
      <c r="B53" s="57"/>
      <c r="C53" s="57"/>
      <c r="D53" s="45"/>
      <c r="E53" s="45"/>
      <c r="F53" s="45"/>
      <c r="G53" s="58"/>
      <c r="H53" s="58"/>
      <c r="I53" s="58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7:C37"/>
    <mergeCell ref="B40:C40"/>
    <mergeCell ref="B41:C41"/>
    <mergeCell ref="B43:C43"/>
    <mergeCell ref="B44:C44"/>
    <mergeCell ref="B38:C38"/>
    <mergeCell ref="B26:C26"/>
    <mergeCell ref="B33:C33"/>
    <mergeCell ref="B34:C34"/>
    <mergeCell ref="B35:C35"/>
    <mergeCell ref="B36:C36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2020-02-17T16:50:31Z</cp:lastPrinted>
  <dcterms:created xsi:type="dcterms:W3CDTF">2016-04-26T15:00:03Z</dcterms:created>
  <dcterms:modified xsi:type="dcterms:W3CDTF">2020-02-17T16:50:38Z</dcterms:modified>
</cp:coreProperties>
</file>