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30" yWindow="1200" windowWidth="14460" windowHeight="6630"/>
  </bookViews>
  <sheets>
    <sheet name="Zapopan (2)" sheetId="3" r:id="rId1"/>
  </sheets>
  <calcPr calcId="145621"/>
</workbook>
</file>

<file path=xl/calcChain.xml><?xml version="1.0" encoding="utf-8"?>
<calcChain xmlns="http://schemas.openxmlformats.org/spreadsheetml/2006/main">
  <c r="E38" i="3" l="1"/>
  <c r="D38" i="3"/>
  <c r="E43" i="3"/>
  <c r="D43" i="3"/>
  <c r="E66" i="3"/>
  <c r="D66" i="3"/>
  <c r="E59" i="3"/>
  <c r="D59" i="3"/>
  <c r="E14" i="3"/>
  <c r="D14" i="3"/>
  <c r="E24" i="3"/>
  <c r="D24" i="3"/>
  <c r="E74" i="3"/>
  <c r="D74" i="3"/>
  <c r="E54" i="3"/>
  <c r="D54" i="3"/>
  <c r="E28" i="3"/>
  <c r="D28" i="3"/>
  <c r="D35" i="3" l="1"/>
  <c r="E35" i="3"/>
  <c r="D77" i="3"/>
  <c r="E77" i="3"/>
  <c r="D79" i="3" l="1"/>
  <c r="E79" i="3"/>
</calcChain>
</file>

<file path=xl/sharedStrings.xml><?xml version="1.0" encoding="utf-8"?>
<sst xmlns="http://schemas.openxmlformats.org/spreadsheetml/2006/main" count="64" uniqueCount="63">
  <si>
    <t>Estado de Actividades</t>
  </si>
  <si>
    <t>(Pesos)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</si>
  <si>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</si>
  <si>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</si>
  <si>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</si>
  <si>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</si>
  <si>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</si>
  <si>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</si>
  <si>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</si>
  <si>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</si>
  <si>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</si>
  <si>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</si>
  <si>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</si>
  <si>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Transferencias,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</si>
  <si>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</si>
  <si>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</si>
  <si>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</si>
  <si>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</si>
  <si>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</si>
  <si>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</si>
  <si>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</si>
  <si>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</si>
  <si>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</si>
  <si>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</si>
  <si>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</si>
  <si>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Transferencias, Asignaciones, Subsidios y Otras ayudas</t>
  </si>
  <si>
    <t>Transferencias a la Seguridad Social</t>
  </si>
  <si>
    <t>Donativos</t>
  </si>
  <si>
    <t>Otros Ingresos y Beneficios</t>
  </si>
  <si>
    <t>Transferencias al Exterior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</si>
  <si>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</si>
  <si>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</si>
  <si>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</si>
  <si>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</si>
  <si>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</si>
  <si>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</si>
  <si>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</si>
  <si>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</si>
  <si>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</si>
  <si>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</si>
  <si>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</si>
  <si>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</si>
  <si>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</si>
  <si>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</si>
  <si>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</si>
  <si>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</si>
  <si>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</si>
  <si>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</si>
  <si>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</si>
  <si>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</si>
  <si>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</si>
  <si>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</si>
  <si>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</si>
  <si>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</si>
  <si>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</si>
  <si>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Servicios Personales</t>
  </si>
  <si>
    <t>Ingresos Financieros</t>
  </si>
  <si>
    <t>MUNICIPIO DE ZAPOPAN</t>
  </si>
  <si>
    <t>CONCEPTO</t>
  </si>
  <si>
    <t xml:space="preserve">Otros Ingresos y Beneficios Varios </t>
  </si>
  <si>
    <t>2020</t>
  </si>
  <si>
    <t>2019</t>
  </si>
  <si>
    <t>Del 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</si>
</sst>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#,##0.00_ ;[Red]\-#,##0.00\ "/>
    <numFmt numFmtId="166" formatCode="General_)"/>
    <numFmt numFmtId="167" formatCode="_-* #,##0_-;\-* #,##0_-;_-* &quot;-&quot;??_-;_-@_-"/>
    <numFmt numFmtId="168" formatCode="&quot;$&quot;#,##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 tint="0.34998626667073579"/>
      <name val="Arial"/>
      <family val="2"/>
    </font>
    <font>
      <sz val="9"/>
      <color theme="1" tint="0.499984740745262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indexed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166" fontId="1" fillId="0" borderId="0"/>
    <xf numFmtId="44" fontId="15" fillId="0" borderId="0" applyFont="0" applyFill="0" applyBorder="0" applyAlignment="0" applyProtection="0"/>
  </cellStyleXfs>
  <cellXfs count="103">
    <xf numFmtId="0" fontId="0" fillId="0" borderId="0" xfId="0"/>
    <xf numFmtId="0" fontId="3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6" fillId="0" borderId="0" xfId="0" applyFont="1" applyFill="1" applyBorder="1"/>
    <xf numFmtId="0" fontId="2" fillId="0" borderId="0" xfId="2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6" fillId="0" borderId="0" xfId="0" applyFont="1" applyFill="1" applyBorder="1" applyProtection="1"/>
    <xf numFmtId="0" fontId="6" fillId="0" borderId="0" xfId="0" applyFont="1" applyProtection="1"/>
    <xf numFmtId="0" fontId="13" fillId="0" borderId="0" xfId="0" applyFont="1"/>
    <xf numFmtId="0" fontId="0" fillId="0" borderId="0" xfId="0" applyFill="1"/>
    <xf numFmtId="0" fontId="2" fillId="0" borderId="0" xfId="2" applyFont="1" applyFill="1" applyBorder="1" applyAlignment="1"/>
    <xf numFmtId="0" fontId="6" fillId="0" borderId="0" xfId="0" applyFont="1" applyFill="1" applyProtection="1"/>
    <xf numFmtId="0" fontId="7" fillId="0" borderId="0" xfId="0" applyFont="1" applyFill="1" applyBorder="1" applyAlignment="1"/>
    <xf numFmtId="0" fontId="13" fillId="0" borderId="0" xfId="0" applyFont="1" applyFill="1"/>
    <xf numFmtId="0" fontId="13" fillId="0" borderId="0" xfId="0" applyFont="1" applyBorder="1"/>
    <xf numFmtId="0" fontId="8" fillId="0" borderId="0" xfId="0" applyFont="1"/>
    <xf numFmtId="0" fontId="8" fillId="0" borderId="0" xfId="0" applyFont="1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Fill="1" applyAlignment="1">
      <alignment horizontal="center"/>
    </xf>
    <xf numFmtId="0" fontId="11" fillId="0" borderId="0" xfId="2" applyFont="1" applyFill="1" applyBorder="1" applyAlignment="1"/>
    <xf numFmtId="0" fontId="2" fillId="0" borderId="0" xfId="0" applyFont="1" applyFill="1" applyBorder="1" applyAlignment="1">
      <alignment vertical="top"/>
    </xf>
    <xf numFmtId="43" fontId="3" fillId="0" borderId="0" xfId="3" applyFont="1" applyFill="1" applyBorder="1"/>
    <xf numFmtId="0" fontId="8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37" fontId="12" fillId="0" borderId="0" xfId="3" applyNumberFormat="1" applyFont="1" applyFill="1" applyBorder="1" applyAlignment="1" applyProtection="1">
      <alignment horizontal="center" vertical="top"/>
    </xf>
    <xf numFmtId="37" fontId="12" fillId="4" borderId="0" xfId="3" applyNumberFormat="1" applyFont="1" applyFill="1" applyBorder="1" applyAlignment="1" applyProtection="1">
      <alignment horizontal="center" vertical="top"/>
    </xf>
    <xf numFmtId="0" fontId="8" fillId="0" borderId="0" xfId="0" applyFont="1" applyAlignment="1">
      <alignment horizontal="center"/>
    </xf>
    <xf numFmtId="164" fontId="18" fillId="0" borderId="0" xfId="3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/>
    </xf>
    <xf numFmtId="165" fontId="8" fillId="0" borderId="0" xfId="0" applyNumberFormat="1" applyFont="1"/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0" fontId="1" fillId="2" borderId="0" xfId="0" applyFont="1" applyFill="1" applyBorder="1" applyAlignment="1" applyProtection="1">
      <alignment horizontal="left" vertical="top"/>
    </xf>
    <xf numFmtId="0" fontId="6" fillId="2" borderId="0" xfId="0" applyFont="1" applyFill="1" applyProtection="1"/>
    <xf numFmtId="0" fontId="3" fillId="2" borderId="0" xfId="0" applyFont="1" applyFill="1" applyBorder="1" applyAlignment="1" applyProtection="1">
      <alignment vertical="top"/>
    </xf>
    <xf numFmtId="43" fontId="3" fillId="2" borderId="0" xfId="3" applyFont="1" applyFill="1" applyBorder="1" applyProtection="1"/>
    <xf numFmtId="43" fontId="3" fillId="2" borderId="0" xfId="3" applyFont="1" applyFill="1" applyBorder="1" applyAlignment="1" applyProtection="1">
      <alignment vertical="top"/>
    </xf>
    <xf numFmtId="0" fontId="8" fillId="0" borderId="0" xfId="0" applyFont="1" applyBorder="1" applyAlignment="1">
      <alignment horizontal="left" vertical="top" wrapText="1"/>
    </xf>
    <xf numFmtId="0" fontId="20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 applyProtection="1">
      <alignment horizontal="center"/>
      <protection locked="0"/>
    </xf>
    <xf numFmtId="2" fontId="8" fillId="0" borderId="0" xfId="5" applyNumberFormat="1" applyFont="1" applyBorder="1" applyAlignment="1">
      <alignment horizontal="right"/>
    </xf>
    <xf numFmtId="2" fontId="8" fillId="0" borderId="0" xfId="0" applyNumberFormat="1" applyFont="1" applyBorder="1" applyAlignment="1">
      <alignment horizontal="right"/>
    </xf>
    <xf numFmtId="2" fontId="8" fillId="0" borderId="0" xfId="0" applyNumberFormat="1" applyFont="1" applyBorder="1" applyAlignment="1">
      <alignment horizontal="right" vertical="center"/>
    </xf>
    <xf numFmtId="2" fontId="19" fillId="0" borderId="0" xfId="5" applyNumberFormat="1" applyFont="1" applyBorder="1" applyAlignment="1">
      <alignment horizontal="right"/>
    </xf>
    <xf numFmtId="2" fontId="19" fillId="0" borderId="0" xfId="0" applyNumberFormat="1" applyFont="1" applyBorder="1" applyAlignment="1">
      <alignment horizontal="right"/>
    </xf>
    <xf numFmtId="37" fontId="14" fillId="5" borderId="0" xfId="3" applyNumberFormat="1" applyFont="1" applyFill="1" applyBorder="1" applyAlignment="1" applyProtection="1">
      <alignment horizontal="center" vertical="center" wrapText="1"/>
    </xf>
    <xf numFmtId="37" fontId="12" fillId="5" borderId="0" xfId="3" applyNumberFormat="1" applyFont="1" applyFill="1" applyBorder="1" applyAlignment="1" applyProtection="1">
      <alignment horizontal="center" vertical="top"/>
    </xf>
    <xf numFmtId="167" fontId="19" fillId="0" borderId="0" xfId="1" applyNumberFormat="1" applyFont="1" applyBorder="1" applyAlignment="1"/>
    <xf numFmtId="167" fontId="19" fillId="0" borderId="9" xfId="1" applyNumberFormat="1" applyFont="1" applyBorder="1" applyAlignment="1"/>
    <xf numFmtId="167" fontId="8" fillId="0" borderId="0" xfId="1" applyNumberFormat="1" applyFont="1" applyBorder="1" applyAlignment="1"/>
    <xf numFmtId="167" fontId="8" fillId="0" borderId="9" xfId="1" applyNumberFormat="1" applyFont="1" applyBorder="1" applyAlignment="1"/>
    <xf numFmtId="167" fontId="2" fillId="0" borderId="0" xfId="1" applyNumberFormat="1" applyFont="1" applyFill="1" applyBorder="1" applyAlignment="1">
      <alignment vertical="top"/>
    </xf>
    <xf numFmtId="167" fontId="3" fillId="0" borderId="9" xfId="1" applyNumberFormat="1" applyFont="1" applyFill="1" applyBorder="1" applyAlignment="1"/>
    <xf numFmtId="167" fontId="18" fillId="0" borderId="2" xfId="1" applyNumberFormat="1" applyFont="1" applyFill="1" applyBorder="1" applyAlignment="1">
      <alignment vertical="center" wrapText="1"/>
    </xf>
    <xf numFmtId="167" fontId="18" fillId="0" borderId="10" xfId="1" applyNumberFormat="1" applyFont="1" applyFill="1" applyBorder="1" applyAlignment="1">
      <alignment vertical="center" wrapText="1"/>
    </xf>
    <xf numFmtId="167" fontId="8" fillId="0" borderId="4" xfId="1" applyNumberFormat="1" applyFont="1" applyBorder="1" applyAlignment="1"/>
    <xf numFmtId="167" fontId="8" fillId="0" borderId="5" xfId="1" applyNumberFormat="1" applyFont="1" applyBorder="1" applyAlignment="1"/>
    <xf numFmtId="3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0" xfId="0" applyNumberFormat="1" applyFont="1" applyFill="1" applyBorder="1" applyAlignment="1" applyProtection="1">
      <alignment horizontal="right" wrapText="1"/>
      <protection locked="0"/>
    </xf>
    <xf numFmtId="3" fontId="3" fillId="0" borderId="0" xfId="1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 vertical="top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9" xfId="1" applyNumberFormat="1" applyFont="1" applyFill="1" applyBorder="1" applyAlignment="1">
      <alignment horizontal="right" vertical="center"/>
    </xf>
    <xf numFmtId="3" fontId="3" fillId="0" borderId="9" xfId="1" applyNumberFormat="1" applyFont="1" applyFill="1" applyBorder="1" applyAlignment="1">
      <alignment horizontal="right"/>
    </xf>
    <xf numFmtId="168" fontId="8" fillId="0" borderId="9" xfId="0" applyNumberFormat="1" applyFont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vertical="top" wrapText="1"/>
    </xf>
    <xf numFmtId="0" fontId="7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17" fillId="0" borderId="3" xfId="0" applyFont="1" applyBorder="1" applyAlignment="1">
      <alignment horizontal="justify" vertical="top" wrapText="1"/>
    </xf>
    <xf numFmtId="0" fontId="17" fillId="0" borderId="4" xfId="0" applyFont="1" applyBorder="1" applyAlignment="1">
      <alignment horizontal="justify" vertical="top" wrapText="1"/>
    </xf>
    <xf numFmtId="0" fontId="6" fillId="2" borderId="0" xfId="0" applyFont="1" applyFill="1" applyBorder="1" applyAlignment="1" applyProtection="1">
      <alignment horizontal="center"/>
    </xf>
    <xf numFmtId="0" fontId="3" fillId="2" borderId="8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justify" vertical="top" wrapText="1"/>
    </xf>
    <xf numFmtId="0" fontId="17" fillId="0" borderId="2" xfId="0" applyFont="1" applyBorder="1" applyAlignment="1">
      <alignment horizontal="justify"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1" fillId="0" borderId="0" xfId="0" applyFont="1" applyFill="1" applyAlignment="1">
      <alignment horizontal="center"/>
    </xf>
    <xf numFmtId="0" fontId="19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37" fontId="14" fillId="3" borderId="1" xfId="1" applyNumberFormat="1" applyFont="1" applyFill="1" applyBorder="1" applyAlignment="1" applyProtection="1">
      <alignment horizontal="center" vertical="center"/>
    </xf>
    <xf numFmtId="37" fontId="14" fillId="3" borderId="2" xfId="1" applyNumberFormat="1" applyFont="1" applyFill="1" applyBorder="1" applyAlignment="1" applyProtection="1">
      <alignment horizontal="center" vertical="center"/>
    </xf>
    <xf numFmtId="37" fontId="14" fillId="3" borderId="3" xfId="1" applyNumberFormat="1" applyFont="1" applyFill="1" applyBorder="1" applyAlignment="1" applyProtection="1">
      <alignment horizontal="center" vertical="center"/>
    </xf>
    <xf numFmtId="37" fontId="14" fillId="3" borderId="4" xfId="1" applyNumberFormat="1" applyFont="1" applyFill="1" applyBorder="1" applyAlignment="1" applyProtection="1">
      <alignment horizontal="center" vertical="center"/>
    </xf>
    <xf numFmtId="49" fontId="14" fillId="6" borderId="6" xfId="1" applyNumberFormat="1" applyFont="1" applyFill="1" applyBorder="1" applyAlignment="1" applyProtection="1">
      <alignment horizontal="center" vertical="center" wrapText="1"/>
    </xf>
    <xf numFmtId="49" fontId="14" fillId="6" borderId="7" xfId="1" applyNumberFormat="1" applyFont="1" applyFill="1" applyBorder="1" applyAlignment="1" applyProtection="1">
      <alignment horizontal="center" vertical="center" wrapText="1"/>
    </xf>
    <xf numFmtId="2" fontId="3" fillId="2" borderId="8" xfId="0" applyNumberFormat="1" applyFont="1" applyFill="1" applyBorder="1" applyAlignment="1">
      <alignment horizontal="left" vertical="top" wrapText="1"/>
    </xf>
    <xf numFmtId="2" fontId="3" fillId="2" borderId="0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 applyProtection="1">
      <alignment horizontal="center" vertical="top" wrapText="1"/>
    </xf>
  </cellXfs>
  <cellStyles count="6">
    <cellStyle name="=C:\WINNT\SYSTEM32\COMMAND.COM" xfId="4"/>
    <cellStyle name="Millares" xfId="1" builtinId="3"/>
    <cellStyle name="Millares 2" xfId="3"/>
    <cellStyle name="Moneda" xfId="5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76200</xdr:rowOff>
    </xdr:from>
    <xdr:to>
      <xdr:col>2</xdr:col>
      <xdr:colOff>1576917</xdr:colOff>
      <xdr:row>6</xdr:row>
      <xdr:rowOff>152400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6200"/>
          <a:ext cx="2256367" cy="1049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showGridLines="0" tabSelected="1" topLeftCell="B1" zoomScaleNormal="100" workbookViewId="0">
      <selection activeCell="D75" sqref="D75:E75"/>
    </sheetView>
  </sheetViews>
  <sheetFormatPr baseColWidth="10" defaultColWidth="11.42578125" defaultRowHeight="13.5" customHeight="1" x14ac:dyDescent="0.25"/>
  <cols>
    <col min="1" max="1" width="4.7109375" style="29" customWidth="1"/>
    <col min="2" max="2" width="10" style="17" customWidth="1"/>
    <col min="3" max="3" width="71.140625" style="17" customWidth="1"/>
    <col min="4" max="4" width="18" style="34" customWidth="1"/>
    <col min="5" max="5" width="17" style="34" customWidth="1"/>
    <col min="6" max="6" width="1.42578125" style="34" customWidth="1"/>
    <col min="7" max="7" width="15.140625" bestFit="1" customWidth="1"/>
  </cols>
  <sheetData>
    <row r="1" spans="1:13" ht="9.75" customHeight="1" x14ac:dyDescent="0.25"/>
    <row r="2" spans="1:13" s="10" customFormat="1" ht="13.5" customHeight="1" x14ac:dyDescent="0.2">
      <c r="A2" s="8"/>
      <c r="B2" s="17"/>
      <c r="C2" s="17"/>
      <c r="D2" s="18"/>
    </row>
    <row r="3" spans="1:13" s="11" customFormat="1" ht="13.5" customHeight="1" x14ac:dyDescent="0.25">
      <c r="A3" s="8"/>
      <c r="C3" s="90" t="s">
        <v>57</v>
      </c>
      <c r="D3" s="90"/>
      <c r="E3" s="90"/>
      <c r="F3" s="20"/>
      <c r="G3" s="21"/>
      <c r="H3" s="21"/>
      <c r="I3" s="21"/>
      <c r="J3" s="21"/>
      <c r="K3" s="22"/>
      <c r="L3" s="23"/>
    </row>
    <row r="4" spans="1:13" s="16" customFormat="1" ht="13.5" customHeight="1" x14ac:dyDescent="0.25">
      <c r="A4" s="8"/>
      <c r="B4" s="8"/>
      <c r="C4" s="91" t="s">
        <v>0</v>
      </c>
      <c r="D4" s="91"/>
      <c r="E4" s="91"/>
      <c r="F4" s="24"/>
      <c r="G4" s="21"/>
      <c r="H4" s="21"/>
      <c r="I4" s="21"/>
      <c r="J4" s="21"/>
    </row>
    <row r="5" spans="1:13" s="11" customFormat="1" ht="13.5" customHeight="1" x14ac:dyDescent="0.25">
      <c r="A5" s="8"/>
      <c r="C5" s="92" t="s">
        <v>62</v>
      </c>
      <c r="D5" s="92"/>
      <c r="E5" s="92"/>
      <c r="F5" s="25"/>
      <c r="G5" s="21"/>
      <c r="H5" s="21"/>
      <c r="I5" s="21"/>
      <c r="J5" s="21"/>
      <c r="K5" s="21"/>
      <c r="L5" s="12"/>
      <c r="M5" s="12"/>
    </row>
    <row r="6" spans="1:13" s="11" customFormat="1" ht="13.5" customHeight="1" x14ac:dyDescent="0.25">
      <c r="A6" s="13"/>
      <c r="C6" s="93" t="s">
        <v>1</v>
      </c>
      <c r="D6" s="93"/>
      <c r="E6" s="93"/>
      <c r="F6" s="26"/>
      <c r="G6" s="21"/>
      <c r="H6" s="21"/>
      <c r="I6" s="21"/>
      <c r="J6" s="21"/>
      <c r="K6" s="21"/>
      <c r="L6" s="14"/>
      <c r="M6" s="14"/>
    </row>
    <row r="7" spans="1:13" s="9" customFormat="1" ht="13.5" customHeight="1" x14ac:dyDescent="0.2">
      <c r="A7" s="8"/>
      <c r="B7" s="8"/>
      <c r="C7" s="8"/>
      <c r="K7" s="8"/>
      <c r="L7" s="8"/>
    </row>
    <row r="8" spans="1:13" s="27" customFormat="1" ht="13.5" customHeight="1" x14ac:dyDescent="0.25">
      <c r="B8" s="28"/>
      <c r="C8" s="28"/>
      <c r="D8" s="28"/>
      <c r="E8" s="28"/>
      <c r="F8" s="49"/>
    </row>
    <row r="9" spans="1:13" s="11" customFormat="1" ht="9" customHeight="1" thickBot="1" x14ac:dyDescent="0.3">
      <c r="A9" s="15"/>
      <c r="C9" s="4"/>
      <c r="D9" s="5"/>
      <c r="E9" s="5"/>
      <c r="F9" s="5"/>
      <c r="G9" s="5"/>
      <c r="H9" s="6"/>
      <c r="I9" s="5"/>
      <c r="J9" s="5"/>
      <c r="K9" s="7"/>
      <c r="L9" s="3"/>
      <c r="M9" s="3"/>
    </row>
    <row r="10" spans="1:13" s="17" customFormat="1" ht="13.5" customHeight="1" x14ac:dyDescent="0.2">
      <c r="A10" s="29"/>
      <c r="B10" s="94" t="s">
        <v>58</v>
      </c>
      <c r="C10" s="95"/>
      <c r="D10" s="98" t="s">
        <v>60</v>
      </c>
      <c r="E10" s="98" t="s">
        <v>61</v>
      </c>
      <c r="F10" s="48"/>
    </row>
    <row r="11" spans="1:13" s="17" customFormat="1" ht="13.5" customHeight="1" thickBot="1" x14ac:dyDescent="0.25">
      <c r="A11" s="29"/>
      <c r="B11" s="96"/>
      <c r="C11" s="97"/>
      <c r="D11" s="99"/>
      <c r="E11" s="99"/>
      <c r="F11" s="48"/>
    </row>
    <row r="12" spans="1:13" s="17" customFormat="1" ht="6.75" customHeight="1" x14ac:dyDescent="0.2">
      <c r="A12" s="29"/>
      <c r="B12" s="86"/>
      <c r="C12" s="87"/>
      <c r="D12" s="56"/>
      <c r="E12" s="57"/>
      <c r="F12" s="30"/>
    </row>
    <row r="13" spans="1:13" s="17" customFormat="1" ht="13.5" customHeight="1" x14ac:dyDescent="0.2">
      <c r="A13" s="29"/>
      <c r="B13" s="88" t="s">
        <v>2</v>
      </c>
      <c r="C13" s="89"/>
      <c r="D13" s="52"/>
      <c r="E13" s="53"/>
      <c r="F13" s="31"/>
    </row>
    <row r="14" spans="1:13" s="17" customFormat="1" ht="13.5" customHeight="1" x14ac:dyDescent="0.2">
      <c r="A14" s="29"/>
      <c r="B14" s="84" t="s">
        <v>4</v>
      </c>
      <c r="C14" s="85"/>
      <c r="D14" s="50">
        <f>SUM(D15:D22)</f>
        <v>2233432638.9899998</v>
      </c>
      <c r="E14" s="51">
        <f>SUM(E15:E22)</f>
        <v>1892923408.9200001</v>
      </c>
      <c r="F14" s="43"/>
    </row>
    <row r="15" spans="1:13" s="17" customFormat="1" ht="13.5" customHeight="1" x14ac:dyDescent="0.2">
      <c r="A15" s="29"/>
      <c r="B15" s="82" t="s">
        <v>6</v>
      </c>
      <c r="C15" s="83"/>
      <c r="D15" s="60">
        <v>1585505401.0899999</v>
      </c>
      <c r="E15" s="65">
        <v>1466201089.21</v>
      </c>
      <c r="F15" s="44"/>
    </row>
    <row r="16" spans="1:13" s="17" customFormat="1" ht="13.5" customHeight="1" x14ac:dyDescent="0.2">
      <c r="A16" s="29"/>
      <c r="B16" s="82" t="s">
        <v>7</v>
      </c>
      <c r="C16" s="83"/>
      <c r="D16" s="60">
        <v>0</v>
      </c>
      <c r="E16" s="65">
        <v>0</v>
      </c>
      <c r="F16" s="44"/>
    </row>
    <row r="17" spans="1:6" s="17" customFormat="1" ht="13.5" customHeight="1" x14ac:dyDescent="0.2">
      <c r="A17" s="29"/>
      <c r="B17" s="82" t="s">
        <v>9</v>
      </c>
      <c r="C17" s="83"/>
      <c r="D17" s="61">
        <v>29169067.34</v>
      </c>
      <c r="E17" s="66">
        <v>16313769.689999999</v>
      </c>
      <c r="F17" s="44"/>
    </row>
    <row r="18" spans="1:6" s="17" customFormat="1" ht="13.5" customHeight="1" x14ac:dyDescent="0.2">
      <c r="A18" s="29"/>
      <c r="B18" s="82" t="s">
        <v>11</v>
      </c>
      <c r="C18" s="83"/>
      <c r="D18" s="60">
        <v>267145482.80000001</v>
      </c>
      <c r="E18" s="65">
        <v>332533351.85000002</v>
      </c>
      <c r="F18" s="44"/>
    </row>
    <row r="19" spans="1:6" s="17" customFormat="1" ht="13.5" customHeight="1" x14ac:dyDescent="0.2">
      <c r="A19" s="29"/>
      <c r="B19" s="82" t="s">
        <v>12</v>
      </c>
      <c r="C19" s="83"/>
      <c r="D19" s="60">
        <v>56509554.520000003</v>
      </c>
      <c r="E19" s="65">
        <v>55057763.159999996</v>
      </c>
      <c r="F19" s="44"/>
    </row>
    <row r="20" spans="1:6" s="17" customFormat="1" ht="13.5" customHeight="1" x14ac:dyDescent="0.2">
      <c r="A20" s="29"/>
      <c r="B20" s="82" t="s">
        <v>14</v>
      </c>
      <c r="C20" s="83"/>
      <c r="D20" s="60">
        <v>295103133.24000001</v>
      </c>
      <c r="E20" s="65">
        <v>22817435.010000002</v>
      </c>
      <c r="F20" s="44"/>
    </row>
    <row r="21" spans="1:6" s="17" customFormat="1" ht="13.5" customHeight="1" x14ac:dyDescent="0.2">
      <c r="A21" s="29"/>
      <c r="B21" s="82" t="s">
        <v>16</v>
      </c>
      <c r="C21" s="83"/>
      <c r="D21" s="60">
        <v>0</v>
      </c>
      <c r="E21" s="65">
        <v>0</v>
      </c>
      <c r="F21" s="44"/>
    </row>
    <row r="22" spans="1:6" s="17" customFormat="1" ht="25.5" customHeight="1" x14ac:dyDescent="0.2">
      <c r="A22" s="29"/>
      <c r="B22" s="82" t="s">
        <v>18</v>
      </c>
      <c r="C22" s="83"/>
      <c r="D22" s="60">
        <v>0</v>
      </c>
      <c r="E22" s="65">
        <v>0</v>
      </c>
      <c r="F22" s="45"/>
    </row>
    <row r="23" spans="1:6" s="17" customFormat="1" ht="9" customHeight="1" x14ac:dyDescent="0.2">
      <c r="A23" s="29"/>
      <c r="B23" s="82"/>
      <c r="C23" s="83"/>
      <c r="D23" s="52"/>
      <c r="E23" s="53"/>
      <c r="F23" s="31"/>
    </row>
    <row r="24" spans="1:6" s="17" customFormat="1" ht="13.5" customHeight="1" x14ac:dyDescent="0.2">
      <c r="A24" s="29"/>
      <c r="B24" s="84" t="s">
        <v>21</v>
      </c>
      <c r="C24" s="85"/>
      <c r="D24" s="50">
        <f>SUM(D25:D26)</f>
        <v>2107779960.4000001</v>
      </c>
      <c r="E24" s="51">
        <f>SUM(E25:E26)</f>
        <v>2127067322.3399999</v>
      </c>
      <c r="F24" s="46"/>
    </row>
    <row r="25" spans="1:6" s="17" customFormat="1" ht="13.5" customHeight="1" x14ac:dyDescent="0.2">
      <c r="A25" s="29"/>
      <c r="B25" s="82" t="s">
        <v>23</v>
      </c>
      <c r="C25" s="83"/>
      <c r="D25" s="62">
        <v>2107779960.4000001</v>
      </c>
      <c r="E25" s="66">
        <v>2127067322.3399999</v>
      </c>
      <c r="F25" s="44"/>
    </row>
    <row r="26" spans="1:6" s="17" customFormat="1" ht="12" customHeight="1" x14ac:dyDescent="0.2">
      <c r="A26" s="29"/>
      <c r="B26" s="82" t="s">
        <v>25</v>
      </c>
      <c r="C26" s="83"/>
      <c r="D26" s="62">
        <v>0</v>
      </c>
      <c r="E26" s="66">
        <v>0</v>
      </c>
      <c r="F26" s="44"/>
    </row>
    <row r="27" spans="1:6" s="17" customFormat="1" ht="6" customHeight="1" x14ac:dyDescent="0.2">
      <c r="A27" s="29"/>
      <c r="B27" s="74"/>
      <c r="C27" s="1"/>
      <c r="D27" s="52"/>
      <c r="E27" s="53"/>
      <c r="F27" s="31"/>
    </row>
    <row r="28" spans="1:6" s="17" customFormat="1" ht="13.5" customHeight="1" x14ac:dyDescent="0.2">
      <c r="A28" s="29"/>
      <c r="B28" s="84" t="s">
        <v>28</v>
      </c>
      <c r="C28" s="85"/>
      <c r="D28" s="50">
        <f>SUM(D29:D33)</f>
        <v>960181848.02999997</v>
      </c>
      <c r="E28" s="51">
        <f>SUM(E29:E33)</f>
        <v>993999.49</v>
      </c>
      <c r="F28" s="46"/>
    </row>
    <row r="29" spans="1:6" s="17" customFormat="1" ht="13.5" customHeight="1" x14ac:dyDescent="0.2">
      <c r="A29" s="29"/>
      <c r="B29" s="82" t="s">
        <v>56</v>
      </c>
      <c r="C29" s="83"/>
      <c r="D29" s="52">
        <v>0</v>
      </c>
      <c r="E29" s="53">
        <v>0</v>
      </c>
      <c r="F29" s="44"/>
    </row>
    <row r="30" spans="1:6" s="17" customFormat="1" ht="13.5" customHeight="1" x14ac:dyDescent="0.2">
      <c r="A30" s="29"/>
      <c r="B30" s="82" t="s">
        <v>30</v>
      </c>
      <c r="C30" s="83"/>
      <c r="D30" s="52">
        <v>0</v>
      </c>
      <c r="E30" s="53">
        <v>0</v>
      </c>
      <c r="F30" s="44"/>
    </row>
    <row r="31" spans="1:6" s="17" customFormat="1" ht="13.5" customHeight="1" x14ac:dyDescent="0.2">
      <c r="A31" s="29"/>
      <c r="B31" s="82" t="s">
        <v>31</v>
      </c>
      <c r="C31" s="83"/>
      <c r="D31" s="52">
        <v>0</v>
      </c>
      <c r="E31" s="53">
        <v>0</v>
      </c>
      <c r="F31" s="44"/>
    </row>
    <row r="32" spans="1:6" s="17" customFormat="1" ht="13.5" customHeight="1" x14ac:dyDescent="0.2">
      <c r="A32" s="29"/>
      <c r="B32" s="82" t="s">
        <v>33</v>
      </c>
      <c r="C32" s="83"/>
      <c r="D32" s="52">
        <v>0</v>
      </c>
      <c r="E32" s="53">
        <v>0</v>
      </c>
      <c r="F32" s="44"/>
    </row>
    <row r="33" spans="1:6" s="17" customFormat="1" ht="13.5" customHeight="1" x14ac:dyDescent="0.2">
      <c r="A33" s="29"/>
      <c r="B33" s="82" t="s">
        <v>59</v>
      </c>
      <c r="C33" s="83"/>
      <c r="D33" s="52">
        <v>960181848.02999997</v>
      </c>
      <c r="E33" s="53">
        <v>993999.49</v>
      </c>
      <c r="F33" s="44"/>
    </row>
    <row r="34" spans="1:6" s="17" customFormat="1" ht="6.75" customHeight="1" x14ac:dyDescent="0.2">
      <c r="A34" s="29"/>
      <c r="B34" s="74"/>
      <c r="C34" s="2"/>
      <c r="D34" s="52"/>
      <c r="E34" s="53"/>
      <c r="F34" s="31"/>
    </row>
    <row r="35" spans="1:6" s="17" customFormat="1" ht="13.5" customHeight="1" x14ac:dyDescent="0.2">
      <c r="A35" s="29"/>
      <c r="B35" s="77" t="s">
        <v>36</v>
      </c>
      <c r="C35" s="78"/>
      <c r="D35" s="50">
        <f>SUM(D14+D24+D28)</f>
        <v>5301394447.4199991</v>
      </c>
      <c r="E35" s="51">
        <f>SUM(E14+E24+E28)</f>
        <v>4020984730.75</v>
      </c>
      <c r="F35" s="47"/>
    </row>
    <row r="36" spans="1:6" s="17" customFormat="1" ht="5.25" customHeight="1" x14ac:dyDescent="0.2">
      <c r="A36" s="29"/>
      <c r="B36" s="68"/>
      <c r="C36" s="69"/>
      <c r="D36" s="52"/>
      <c r="E36" s="53"/>
      <c r="F36" s="31"/>
    </row>
    <row r="37" spans="1:6" s="17" customFormat="1" ht="13.5" customHeight="1" x14ac:dyDescent="0.2">
      <c r="A37" s="29"/>
      <c r="B37" s="84" t="s">
        <v>3</v>
      </c>
      <c r="C37" s="85"/>
      <c r="D37" s="52"/>
      <c r="E37" s="53"/>
      <c r="F37" s="31"/>
    </row>
    <row r="38" spans="1:6" s="17" customFormat="1" ht="13.5" customHeight="1" x14ac:dyDescent="0.2">
      <c r="A38" s="29"/>
      <c r="B38" s="84" t="s">
        <v>5</v>
      </c>
      <c r="C38" s="85"/>
      <c r="D38" s="50">
        <f>SUM(D39:D41)</f>
        <v>2242449552.7200003</v>
      </c>
      <c r="E38" s="51">
        <f>SUM(E39:E41)</f>
        <v>1966951481.2</v>
      </c>
      <c r="F38" s="47"/>
    </row>
    <row r="39" spans="1:6" s="17" customFormat="1" ht="13.5" customHeight="1" x14ac:dyDescent="0.2">
      <c r="A39" s="29"/>
      <c r="B39" s="82" t="s">
        <v>55</v>
      </c>
      <c r="C39" s="83"/>
      <c r="D39" s="63">
        <v>1661228742.5899999</v>
      </c>
      <c r="E39" s="66">
        <v>1507857850.5999999</v>
      </c>
      <c r="F39" s="44"/>
    </row>
    <row r="40" spans="1:6" s="17" customFormat="1" ht="13.5" customHeight="1" x14ac:dyDescent="0.2">
      <c r="A40" s="29"/>
      <c r="B40" s="82" t="s">
        <v>8</v>
      </c>
      <c r="C40" s="83"/>
      <c r="D40" s="63">
        <v>144428766.90000001</v>
      </c>
      <c r="E40" s="66">
        <v>98694828.640000001</v>
      </c>
      <c r="F40" s="44"/>
    </row>
    <row r="41" spans="1:6" s="17" customFormat="1" ht="13.5" customHeight="1" x14ac:dyDescent="0.2">
      <c r="A41" s="29"/>
      <c r="B41" s="82" t="s">
        <v>10</v>
      </c>
      <c r="C41" s="83"/>
      <c r="D41" s="63">
        <v>436792043.23000002</v>
      </c>
      <c r="E41" s="66">
        <v>360398801.95999998</v>
      </c>
      <c r="F41" s="44"/>
    </row>
    <row r="42" spans="1:6" s="17" customFormat="1" ht="6" customHeight="1" x14ac:dyDescent="0.2">
      <c r="A42" s="29"/>
      <c r="B42" s="70"/>
      <c r="C42" s="71"/>
      <c r="D42" s="52"/>
      <c r="E42" s="53"/>
      <c r="F42" s="31"/>
    </row>
    <row r="43" spans="1:6" s="17" customFormat="1" ht="13.5" customHeight="1" x14ac:dyDescent="0.2">
      <c r="A43" s="29"/>
      <c r="B43" s="84" t="s">
        <v>13</v>
      </c>
      <c r="C43" s="85"/>
      <c r="D43" s="50">
        <f>SUM(D44:D52)</f>
        <v>591609064.02999997</v>
      </c>
      <c r="E43" s="51">
        <f>SUM(E44:E52)</f>
        <v>590174346.83000004</v>
      </c>
      <c r="F43" s="47"/>
    </row>
    <row r="44" spans="1:6" s="17" customFormat="1" ht="13.5" customHeight="1" x14ac:dyDescent="0.2">
      <c r="A44" s="29"/>
      <c r="B44" s="82" t="s">
        <v>15</v>
      </c>
      <c r="C44" s="83"/>
      <c r="D44" s="63">
        <v>22817890</v>
      </c>
      <c r="E44" s="66">
        <v>14750000</v>
      </c>
      <c r="F44" s="44"/>
    </row>
    <row r="45" spans="1:6" s="17" customFormat="1" ht="13.5" customHeight="1" x14ac:dyDescent="0.2">
      <c r="A45" s="29"/>
      <c r="B45" s="82" t="s">
        <v>17</v>
      </c>
      <c r="C45" s="83"/>
      <c r="D45" s="64">
        <v>465336576.75999999</v>
      </c>
      <c r="E45" s="65">
        <v>439673297.61000001</v>
      </c>
      <c r="F45" s="44"/>
    </row>
    <row r="46" spans="1:6" s="17" customFormat="1" ht="13.5" customHeight="1" x14ac:dyDescent="0.2">
      <c r="A46" s="29"/>
      <c r="B46" s="82" t="s">
        <v>19</v>
      </c>
      <c r="C46" s="83"/>
      <c r="D46" s="64">
        <v>0</v>
      </c>
      <c r="E46" s="65">
        <v>0</v>
      </c>
      <c r="F46" s="44"/>
    </row>
    <row r="47" spans="1:6" s="17" customFormat="1" ht="13.5" customHeight="1" x14ac:dyDescent="0.2">
      <c r="A47" s="29"/>
      <c r="B47" s="82" t="s">
        <v>20</v>
      </c>
      <c r="C47" s="83"/>
      <c r="D47" s="64">
        <v>63020682.229999997</v>
      </c>
      <c r="E47" s="65">
        <v>86119388.219999999</v>
      </c>
      <c r="F47" s="44"/>
    </row>
    <row r="48" spans="1:6" s="17" customFormat="1" ht="13.5" customHeight="1" x14ac:dyDescent="0.2">
      <c r="A48" s="29"/>
      <c r="B48" s="82" t="s">
        <v>22</v>
      </c>
      <c r="C48" s="83"/>
      <c r="D48" s="63">
        <v>0</v>
      </c>
      <c r="E48" s="66">
        <v>0</v>
      </c>
      <c r="F48" s="44"/>
    </row>
    <row r="49" spans="1:6" s="17" customFormat="1" ht="13.5" customHeight="1" x14ac:dyDescent="0.2">
      <c r="A49" s="29"/>
      <c r="B49" s="82" t="s">
        <v>24</v>
      </c>
      <c r="C49" s="83"/>
      <c r="D49" s="63">
        <v>0</v>
      </c>
      <c r="E49" s="66">
        <v>0</v>
      </c>
      <c r="F49" s="44"/>
    </row>
    <row r="50" spans="1:6" s="17" customFormat="1" ht="13.5" customHeight="1" x14ac:dyDescent="0.2">
      <c r="A50" s="29"/>
      <c r="B50" s="82" t="s">
        <v>26</v>
      </c>
      <c r="C50" s="83"/>
      <c r="D50" s="63">
        <v>0</v>
      </c>
      <c r="E50" s="66">
        <v>0</v>
      </c>
      <c r="F50" s="44"/>
    </row>
    <row r="51" spans="1:6" s="17" customFormat="1" ht="13.5" customHeight="1" x14ac:dyDescent="0.2">
      <c r="A51" s="29"/>
      <c r="B51" s="70" t="s">
        <v>27</v>
      </c>
      <c r="C51" s="41"/>
      <c r="D51" s="64">
        <v>40433915.039999999</v>
      </c>
      <c r="E51" s="65">
        <v>49631661</v>
      </c>
      <c r="F51" s="44"/>
    </row>
    <row r="52" spans="1:6" s="17" customFormat="1" ht="13.5" customHeight="1" x14ac:dyDescent="0.2">
      <c r="A52" s="29"/>
      <c r="B52" s="82" t="s">
        <v>29</v>
      </c>
      <c r="C52" s="83"/>
      <c r="D52" s="64">
        <v>0</v>
      </c>
      <c r="E52" s="65">
        <v>0</v>
      </c>
      <c r="F52" s="44"/>
    </row>
    <row r="53" spans="1:6" s="17" customFormat="1" ht="5.25" customHeight="1" x14ac:dyDescent="0.2">
      <c r="A53" s="29"/>
      <c r="B53" s="70"/>
      <c r="C53" s="71"/>
      <c r="D53" s="52"/>
      <c r="E53" s="53"/>
      <c r="F53" s="31"/>
    </row>
    <row r="54" spans="1:6" s="17" customFormat="1" ht="11.25" customHeight="1" x14ac:dyDescent="0.2">
      <c r="A54" s="29"/>
      <c r="B54" s="84" t="s">
        <v>23</v>
      </c>
      <c r="C54" s="85"/>
      <c r="D54" s="50">
        <f>SUM(D55:D57)</f>
        <v>0</v>
      </c>
      <c r="E54" s="51">
        <f>SUM(E55:E57)</f>
        <v>0</v>
      </c>
      <c r="F54" s="47"/>
    </row>
    <row r="55" spans="1:6" s="17" customFormat="1" ht="13.5" customHeight="1" x14ac:dyDescent="0.2">
      <c r="A55" s="29"/>
      <c r="B55" s="82" t="s">
        <v>32</v>
      </c>
      <c r="C55" s="83"/>
      <c r="D55" s="52">
        <v>0</v>
      </c>
      <c r="E55" s="53">
        <v>0</v>
      </c>
      <c r="F55" s="44"/>
    </row>
    <row r="56" spans="1:6" s="17" customFormat="1" ht="13.5" customHeight="1" x14ac:dyDescent="0.2">
      <c r="A56" s="29"/>
      <c r="B56" s="82" t="s">
        <v>34</v>
      </c>
      <c r="C56" s="83"/>
      <c r="D56" s="52">
        <v>0</v>
      </c>
      <c r="E56" s="53">
        <v>0</v>
      </c>
      <c r="F56" s="44"/>
    </row>
    <row r="57" spans="1:6" s="17" customFormat="1" ht="13.5" customHeight="1" x14ac:dyDescent="0.2">
      <c r="A57" s="29"/>
      <c r="B57" s="100" t="s">
        <v>35</v>
      </c>
      <c r="C57" s="101"/>
      <c r="D57" s="52">
        <v>0</v>
      </c>
      <c r="E57" s="53">
        <v>0</v>
      </c>
      <c r="F57" s="44"/>
    </row>
    <row r="58" spans="1:6" s="17" customFormat="1" ht="4.5" customHeight="1" x14ac:dyDescent="0.2">
      <c r="A58" s="29"/>
      <c r="B58" s="70"/>
      <c r="C58" s="71"/>
      <c r="D58" s="52"/>
      <c r="E58" s="53"/>
      <c r="F58" s="31"/>
    </row>
    <row r="59" spans="1:6" s="17" customFormat="1" ht="13.5" customHeight="1" x14ac:dyDescent="0.2">
      <c r="A59" s="29"/>
      <c r="B59" s="84" t="s">
        <v>37</v>
      </c>
      <c r="C59" s="85"/>
      <c r="D59" s="50">
        <f>SUM(D60:D64)</f>
        <v>35950622.190000005</v>
      </c>
      <c r="E59" s="51">
        <f>SUM(E60:E64)</f>
        <v>36821363.740000002</v>
      </c>
      <c r="F59" s="47"/>
    </row>
    <row r="60" spans="1:6" s="17" customFormat="1" ht="13.5" customHeight="1" x14ac:dyDescent="0.2">
      <c r="A60" s="29"/>
      <c r="B60" s="82" t="s">
        <v>38</v>
      </c>
      <c r="C60" s="83"/>
      <c r="D60" s="64">
        <v>34413648.890000001</v>
      </c>
      <c r="E60" s="67">
        <v>36658120.539999999</v>
      </c>
      <c r="F60" s="44"/>
    </row>
    <row r="61" spans="1:6" s="17" customFormat="1" ht="13.5" customHeight="1" x14ac:dyDescent="0.2">
      <c r="A61" s="29"/>
      <c r="B61" s="82" t="s">
        <v>39</v>
      </c>
      <c r="C61" s="83"/>
      <c r="D61" s="63">
        <v>0</v>
      </c>
      <c r="E61" s="66">
        <v>0</v>
      </c>
      <c r="F61" s="44"/>
    </row>
    <row r="62" spans="1:6" s="17" customFormat="1" ht="13.5" customHeight="1" x14ac:dyDescent="0.2">
      <c r="A62" s="29"/>
      <c r="B62" s="82" t="s">
        <v>40</v>
      </c>
      <c r="C62" s="83"/>
      <c r="D62" s="64">
        <v>618945.81000000006</v>
      </c>
      <c r="E62" s="65">
        <v>163243.20000000001</v>
      </c>
      <c r="F62" s="44"/>
    </row>
    <row r="63" spans="1:6" s="17" customFormat="1" ht="13.5" customHeight="1" x14ac:dyDescent="0.2">
      <c r="A63" s="29"/>
      <c r="B63" s="82" t="s">
        <v>41</v>
      </c>
      <c r="C63" s="83"/>
      <c r="D63" s="63">
        <v>918027.49</v>
      </c>
      <c r="E63" s="66">
        <v>0</v>
      </c>
      <c r="F63" s="44"/>
    </row>
    <row r="64" spans="1:6" s="17" customFormat="1" ht="12" x14ac:dyDescent="0.2">
      <c r="A64" s="29"/>
      <c r="B64" s="82" t="s">
        <v>42</v>
      </c>
      <c r="C64" s="83"/>
      <c r="D64" s="63">
        <v>0</v>
      </c>
      <c r="E64" s="66">
        <v>0</v>
      </c>
      <c r="F64" s="44"/>
    </row>
    <row r="65" spans="1:7" s="17" customFormat="1" ht="6.75" customHeight="1" x14ac:dyDescent="0.2">
      <c r="A65" s="29"/>
      <c r="B65" s="70"/>
      <c r="C65" s="71"/>
      <c r="D65" s="54"/>
      <c r="E65" s="55"/>
      <c r="F65" s="31"/>
    </row>
    <row r="66" spans="1:7" s="17" customFormat="1" ht="13.5" customHeight="1" x14ac:dyDescent="0.2">
      <c r="A66" s="29"/>
      <c r="B66" s="84" t="s">
        <v>43</v>
      </c>
      <c r="C66" s="85"/>
      <c r="D66" s="50">
        <f>SUM(D67:D73)</f>
        <v>1024627068.8</v>
      </c>
      <c r="E66" s="51">
        <f>SUM(E67:E73)</f>
        <v>98145128.169999987</v>
      </c>
      <c r="F66" s="47"/>
    </row>
    <row r="67" spans="1:7" s="17" customFormat="1" ht="13.5" customHeight="1" x14ac:dyDescent="0.2">
      <c r="A67" s="29"/>
      <c r="B67" s="82" t="s">
        <v>44</v>
      </c>
      <c r="C67" s="83"/>
      <c r="D67" s="64">
        <v>68173679.670000002</v>
      </c>
      <c r="E67" s="65">
        <v>79994900.459999993</v>
      </c>
      <c r="F67" s="44"/>
    </row>
    <row r="68" spans="1:7" s="17" customFormat="1" ht="13.5" customHeight="1" x14ac:dyDescent="0.2">
      <c r="A68" s="29"/>
      <c r="B68" s="82" t="s">
        <v>45</v>
      </c>
      <c r="C68" s="83"/>
      <c r="D68" s="63">
        <v>0</v>
      </c>
      <c r="E68" s="66">
        <v>0</v>
      </c>
      <c r="F68" s="44"/>
    </row>
    <row r="69" spans="1:7" s="17" customFormat="1" ht="13.5" customHeight="1" x14ac:dyDescent="0.2">
      <c r="A69" s="29"/>
      <c r="B69" s="82" t="s">
        <v>46</v>
      </c>
      <c r="C69" s="83"/>
      <c r="D69" s="63">
        <v>0</v>
      </c>
      <c r="E69" s="66">
        <v>0</v>
      </c>
      <c r="F69" s="44"/>
    </row>
    <row r="70" spans="1:7" s="17" customFormat="1" ht="13.5" customHeight="1" x14ac:dyDescent="0.2">
      <c r="A70" s="29"/>
      <c r="B70" s="82" t="s">
        <v>47</v>
      </c>
      <c r="C70" s="83"/>
      <c r="D70" s="63">
        <v>0</v>
      </c>
      <c r="E70" s="66">
        <v>0</v>
      </c>
      <c r="F70" s="44"/>
    </row>
    <row r="71" spans="1:7" s="17" customFormat="1" ht="13.5" customHeight="1" x14ac:dyDescent="0.2">
      <c r="A71" s="29"/>
      <c r="B71" s="82" t="s">
        <v>48</v>
      </c>
      <c r="C71" s="83"/>
      <c r="D71" s="63">
        <v>0</v>
      </c>
      <c r="E71" s="66">
        <v>0</v>
      </c>
      <c r="F71" s="44"/>
    </row>
    <row r="72" spans="1:7" s="17" customFormat="1" ht="13.5" customHeight="1" x14ac:dyDescent="0.2">
      <c r="A72" s="29"/>
      <c r="B72" s="82" t="s">
        <v>49</v>
      </c>
      <c r="C72" s="83"/>
      <c r="D72" s="64">
        <v>956453389.13</v>
      </c>
      <c r="E72" s="65">
        <v>18150227.710000001</v>
      </c>
      <c r="F72" s="44"/>
    </row>
    <row r="73" spans="1:7" s="17" customFormat="1" ht="6" customHeight="1" x14ac:dyDescent="0.2">
      <c r="A73" s="29"/>
      <c r="B73" s="70"/>
      <c r="C73" s="71"/>
      <c r="D73" s="52"/>
      <c r="E73" s="53"/>
      <c r="F73" s="31"/>
    </row>
    <row r="74" spans="1:7" s="17" customFormat="1" ht="13.5" customHeight="1" x14ac:dyDescent="0.2">
      <c r="A74" s="29"/>
      <c r="B74" s="84" t="s">
        <v>50</v>
      </c>
      <c r="C74" s="85"/>
      <c r="D74" s="50">
        <f>SUM(D75)</f>
        <v>25096528.739999998</v>
      </c>
      <c r="E74" s="51">
        <f>SUM(E75)</f>
        <v>0</v>
      </c>
      <c r="F74" s="47"/>
    </row>
    <row r="75" spans="1:7" s="17" customFormat="1" ht="13.5" customHeight="1" x14ac:dyDescent="0.2">
      <c r="A75" s="29"/>
      <c r="B75" s="82" t="s">
        <v>51</v>
      </c>
      <c r="C75" s="83"/>
      <c r="D75" s="52">
        <v>25096528.739999998</v>
      </c>
      <c r="E75" s="53">
        <v>0</v>
      </c>
      <c r="F75" s="44"/>
    </row>
    <row r="76" spans="1:7" s="17" customFormat="1" ht="5.25" customHeight="1" x14ac:dyDescent="0.2">
      <c r="A76" s="29"/>
      <c r="B76" s="72"/>
      <c r="C76" s="73"/>
      <c r="D76" s="52"/>
      <c r="E76" s="53"/>
      <c r="F76" s="31"/>
    </row>
    <row r="77" spans="1:7" s="17" customFormat="1" ht="13.5" customHeight="1" x14ac:dyDescent="0.2">
      <c r="A77" s="29"/>
      <c r="B77" s="84" t="s">
        <v>52</v>
      </c>
      <c r="C77" s="85"/>
      <c r="D77" s="50">
        <f>SUM(D38+D43+D54+D59+D66+D74)</f>
        <v>3919732836.4799995</v>
      </c>
      <c r="E77" s="51">
        <f>SUM(E38+E43+E54+E59+E66+E74)</f>
        <v>2692092319.9400001</v>
      </c>
      <c r="F77" s="47"/>
    </row>
    <row r="78" spans="1:7" s="17" customFormat="1" ht="5.25" customHeight="1" x14ac:dyDescent="0.2">
      <c r="A78" s="29"/>
      <c r="B78" s="72"/>
      <c r="C78" s="40"/>
      <c r="D78" s="52"/>
      <c r="E78" s="53"/>
      <c r="F78" s="31"/>
      <c r="G78" s="32"/>
    </row>
    <row r="79" spans="1:7" s="17" customFormat="1" ht="13.5" customHeight="1" x14ac:dyDescent="0.2">
      <c r="A79" s="29"/>
      <c r="B79" s="84" t="s">
        <v>53</v>
      </c>
      <c r="C79" s="85"/>
      <c r="D79" s="50">
        <f>SUM(D35-D77)</f>
        <v>1381661610.9399996</v>
      </c>
      <c r="E79" s="51">
        <f>SUM(E35-E77)</f>
        <v>1328892410.8099999</v>
      </c>
      <c r="F79" s="47"/>
      <c r="G79" s="33"/>
    </row>
    <row r="80" spans="1:7" s="17" customFormat="1" ht="13.5" customHeight="1" thickBot="1" x14ac:dyDescent="0.25">
      <c r="A80" s="29"/>
      <c r="B80" s="79"/>
      <c r="C80" s="80"/>
      <c r="D80" s="58"/>
      <c r="E80" s="59"/>
      <c r="F80" s="31"/>
    </row>
    <row r="81" spans="1:6" s="17" customFormat="1" ht="13.5" customHeight="1" x14ac:dyDescent="0.2">
      <c r="A81" s="29"/>
      <c r="D81" s="34"/>
      <c r="E81" s="34"/>
      <c r="F81" s="34"/>
    </row>
    <row r="82" spans="1:6" s="17" customFormat="1" ht="13.5" customHeight="1" x14ac:dyDescent="0.2">
      <c r="A82" s="29"/>
      <c r="B82" s="102" t="s">
        <v>54</v>
      </c>
      <c r="C82" s="102"/>
      <c r="D82" s="102"/>
      <c r="E82" s="102"/>
      <c r="F82" s="35"/>
    </row>
    <row r="83" spans="1:6" s="17" customFormat="1" ht="13.5" customHeight="1" x14ac:dyDescent="0.2">
      <c r="A83" s="29"/>
      <c r="B83" s="102"/>
      <c r="C83" s="102"/>
      <c r="D83" s="102"/>
      <c r="E83" s="102"/>
      <c r="F83" s="35"/>
    </row>
    <row r="84" spans="1:6" s="17" customFormat="1" ht="13.5" customHeight="1" x14ac:dyDescent="0.2">
      <c r="A84" s="29"/>
      <c r="B84" s="36"/>
      <c r="C84" s="37"/>
      <c r="D84" s="38"/>
      <c r="E84" s="36"/>
      <c r="F84" s="36"/>
    </row>
    <row r="85" spans="1:6" s="17" customFormat="1" ht="13.5" customHeight="1" x14ac:dyDescent="0.2">
      <c r="A85" s="29"/>
      <c r="B85" s="81"/>
      <c r="C85" s="81"/>
      <c r="D85" s="38"/>
      <c r="E85" s="36"/>
      <c r="F85" s="36"/>
    </row>
    <row r="86" spans="1:6" s="17" customFormat="1" ht="13.5" customHeight="1" x14ac:dyDescent="0.2">
      <c r="A86" s="29"/>
      <c r="B86" s="75"/>
      <c r="C86" s="75"/>
      <c r="D86" s="42"/>
      <c r="E86" s="38"/>
      <c r="F86" s="38"/>
    </row>
    <row r="87" spans="1:6" s="17" customFormat="1" ht="13.5" customHeight="1" x14ac:dyDescent="0.2">
      <c r="A87" s="29"/>
      <c r="B87" s="76"/>
      <c r="C87" s="76"/>
      <c r="D87" s="19"/>
      <c r="E87" s="39"/>
      <c r="F87" s="39"/>
    </row>
    <row r="88" spans="1:6" s="17" customFormat="1" ht="13.5" customHeight="1" x14ac:dyDescent="0.2">
      <c r="A88" s="29"/>
      <c r="D88" s="34"/>
      <c r="E88" s="34"/>
      <c r="F88" s="34"/>
    </row>
    <row r="89" spans="1:6" s="17" customFormat="1" ht="13.5" customHeight="1" x14ac:dyDescent="0.2">
      <c r="A89" s="29"/>
      <c r="D89" s="34"/>
      <c r="E89" s="34"/>
      <c r="F89" s="34"/>
    </row>
  </sheetData>
  <mergeCells count="68">
    <mergeCell ref="B47:C47"/>
    <mergeCell ref="B82:E83"/>
    <mergeCell ref="B72:C72"/>
    <mergeCell ref="B74:C74"/>
    <mergeCell ref="B75:C75"/>
    <mergeCell ref="B77:C77"/>
    <mergeCell ref="B79:C79"/>
    <mergeCell ref="B67:C67"/>
    <mergeCell ref="B68:C68"/>
    <mergeCell ref="B69:C69"/>
    <mergeCell ref="B70:C70"/>
    <mergeCell ref="B71:C71"/>
    <mergeCell ref="B61:C61"/>
    <mergeCell ref="B62:C62"/>
    <mergeCell ref="B63:C63"/>
    <mergeCell ref="B64:C64"/>
    <mergeCell ref="B66:C66"/>
    <mergeCell ref="B56:C56"/>
    <mergeCell ref="B57:C57"/>
    <mergeCell ref="B55:C55"/>
    <mergeCell ref="B59:C59"/>
    <mergeCell ref="B60:C60"/>
    <mergeCell ref="B31:C31"/>
    <mergeCell ref="B32:C32"/>
    <mergeCell ref="B37:C37"/>
    <mergeCell ref="B38:C38"/>
    <mergeCell ref="B39:C39"/>
    <mergeCell ref="B33:C33"/>
    <mergeCell ref="B25:C25"/>
    <mergeCell ref="B26:C26"/>
    <mergeCell ref="B28:C28"/>
    <mergeCell ref="B29:C29"/>
    <mergeCell ref="B30:C30"/>
    <mergeCell ref="C3:E3"/>
    <mergeCell ref="C4:E4"/>
    <mergeCell ref="C5:E5"/>
    <mergeCell ref="C6:E6"/>
    <mergeCell ref="B10:C11"/>
    <mergeCell ref="D10:D11"/>
    <mergeCell ref="E10:E11"/>
    <mergeCell ref="B12:C12"/>
    <mergeCell ref="B13:C13"/>
    <mergeCell ref="B15:C15"/>
    <mergeCell ref="B17:C17"/>
    <mergeCell ref="B24:C24"/>
    <mergeCell ref="B21:C21"/>
    <mergeCell ref="B22:C23"/>
    <mergeCell ref="B14:C14"/>
    <mergeCell ref="B16:C16"/>
    <mergeCell ref="B18:C18"/>
    <mergeCell ref="B19:C19"/>
    <mergeCell ref="B20:C20"/>
    <mergeCell ref="B86:C86"/>
    <mergeCell ref="B87:C87"/>
    <mergeCell ref="B35:C35"/>
    <mergeCell ref="B80:C80"/>
    <mergeCell ref="B85:C85"/>
    <mergeCell ref="B40:C40"/>
    <mergeCell ref="B41:C41"/>
    <mergeCell ref="B43:C43"/>
    <mergeCell ref="B44:C44"/>
    <mergeCell ref="B45:C45"/>
    <mergeCell ref="B46:C46"/>
    <mergeCell ref="B48:C48"/>
    <mergeCell ref="B49:C49"/>
    <mergeCell ref="B50:C50"/>
    <mergeCell ref="B52:C52"/>
    <mergeCell ref="B54:C54"/>
  </mergeCells>
  <pageMargins left="0.35" right="0.19685039370078741" top="0.27559055118110237" bottom="0.19685039370078741" header="0.27559055118110237" footer="0.31496062992125984"/>
  <pageSetup paperSize="9" scale="7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Zapopan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cgloria</cp:lastModifiedBy>
  <cp:lastPrinted>2018-07-25T14:59:12Z</cp:lastPrinted>
  <dcterms:created xsi:type="dcterms:W3CDTF">2014-09-04T17:23:24Z</dcterms:created>
  <dcterms:modified xsi:type="dcterms:W3CDTF">2020-08-07T00:47:11Z</dcterms:modified>
</cp:coreProperties>
</file>