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520" yWindow="1185" windowWidth="20730" windowHeight="7575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D21" i="2"/>
  <c r="G21" i="2" s="1"/>
  <c r="D37" i="2"/>
  <c r="G37" i="2" s="1"/>
  <c r="D33" i="2"/>
  <c r="G33" i="2" s="1"/>
  <c r="D31" i="2"/>
  <c r="G31" i="2" s="1"/>
  <c r="D30" i="2"/>
  <c r="G30" i="2" s="1"/>
  <c r="D28" i="2"/>
  <c r="D23" i="2"/>
  <c r="G23" i="2" s="1"/>
  <c r="D22" i="2"/>
  <c r="G22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F9" i="2"/>
  <c r="F39" i="2" s="1"/>
  <c r="E9" i="2"/>
  <c r="E39" i="2" s="1"/>
  <c r="C9" i="2"/>
  <c r="C39" i="2" s="1"/>
  <c r="B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<sst xmlns="http://schemas.openxmlformats.org/spreadsheetml/2006/main" count="42" uniqueCount="30">
  <si>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</si>
  <si>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</si>
  <si>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</si>
  <si>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</si>
  <si>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</si>
  <si>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</si>
  <si>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</si>
  <si>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</si>
  <si>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</si>
  <si>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</si>
  <si>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</si>
  <si>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</si>
  <si>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</si>
  <si>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</si>
  <si>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</si>
  <si>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</si>
  <si>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</si>
  <si>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</si>
  <si>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</si>
  <si>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</si>
  <si>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</si>
  <si>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</si>
  <si>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</si>
  <si>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</si>
  <si>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</si>
  <si>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</si>
  <si>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</si>
  <si>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</si>
  <si>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</si>
  <si>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31 de Marzo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</si>
</sst>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38" zoomScaleNormal="100" workbookViewId="0">
      <selection activeCell="C27" sqref="C27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1" t="s">
        <v>25</v>
      </c>
      <c r="B1" s="32"/>
      <c r="C1" s="32"/>
      <c r="D1" s="32"/>
      <c r="E1" s="32"/>
      <c r="F1" s="32"/>
      <c r="G1" s="33"/>
    </row>
    <row r="2" spans="1:9" ht="1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x14ac:dyDescent="0.25">
      <c r="A4" s="37" t="s">
        <v>29</v>
      </c>
      <c r="B4" s="38"/>
      <c r="C4" s="38"/>
      <c r="D4" s="38"/>
      <c r="E4" s="38"/>
      <c r="F4" s="38"/>
      <c r="G4" s="39"/>
    </row>
    <row r="5" spans="1:9" ht="29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30.75" thickBot="1" x14ac:dyDescent="0.3">
      <c r="A8" s="28"/>
      <c r="B8" s="23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0"/>
    </row>
    <row r="9" spans="1:9" ht="15" customHeight="1" thickBot="1" x14ac:dyDescent="0.3">
      <c r="A9" s="22" t="s">
        <v>9</v>
      </c>
      <c r="B9" s="18">
        <f>SUM(B11:B23)</f>
        <v>6564279869.999999</v>
      </c>
      <c r="C9" s="18">
        <f>SUM(C11:C23)</f>
        <v>280410992.69</v>
      </c>
      <c r="D9" s="18">
        <f>SUM(B9+C9)</f>
        <v>6844690862.6899986</v>
      </c>
      <c r="E9" s="18">
        <f>SUM(E11:E23)</f>
        <v>1124511341.2</v>
      </c>
      <c r="F9" s="18">
        <f>SUM(F11:F23)</f>
        <v>1108702947.23</v>
      </c>
      <c r="G9" s="18">
        <f>SUM(D9-E9)</f>
        <v>5720179521.4899988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0">
        <v>69041372.790000007</v>
      </c>
      <c r="C11" s="20">
        <v>0</v>
      </c>
      <c r="D11" s="20">
        <f>SUM(B11+C11)</f>
        <v>69041372.790000007</v>
      </c>
      <c r="E11" s="20">
        <v>14230764.98</v>
      </c>
      <c r="F11" s="20">
        <v>14230764.98</v>
      </c>
      <c r="G11" s="20">
        <f>SUM(D11-E11)</f>
        <v>54810607.810000002</v>
      </c>
    </row>
    <row r="12" spans="1:9" s="9" customFormat="1" ht="15" customHeight="1" thickBot="1" x14ac:dyDescent="0.3">
      <c r="A12" s="11" t="s">
        <v>12</v>
      </c>
      <c r="B12" s="18">
        <v>125683739.02</v>
      </c>
      <c r="C12" s="18">
        <v>-5985853</v>
      </c>
      <c r="D12" s="18">
        <f>SUM(B12+C12)</f>
        <v>119697886.02</v>
      </c>
      <c r="E12" s="18">
        <v>12628822.51</v>
      </c>
      <c r="F12" s="18">
        <v>12628822.51</v>
      </c>
      <c r="G12" s="18">
        <f>SUM(D12-E12)</f>
        <v>107069063.50999999</v>
      </c>
    </row>
    <row r="13" spans="1:9" ht="26.25" customHeight="1" thickBot="1" x14ac:dyDescent="0.3">
      <c r="A13" s="11" t="s">
        <v>13</v>
      </c>
      <c r="B13" s="21">
        <v>1196606836.6300001</v>
      </c>
      <c r="C13" s="21">
        <v>7266782.5999999996</v>
      </c>
      <c r="D13" s="18">
        <f t="shared" ref="D13:D38" si="0">SUM(B13+C13)</f>
        <v>1203873619.23</v>
      </c>
      <c r="E13" s="21">
        <v>231057879.22999999</v>
      </c>
      <c r="F13" s="21">
        <v>231057879.22999999</v>
      </c>
      <c r="G13" s="18">
        <f t="shared" ref="G13:G38" si="1">SUM(D13-E13)</f>
        <v>972815740</v>
      </c>
    </row>
    <row r="14" spans="1:9" ht="15" customHeight="1" thickBot="1" x14ac:dyDescent="0.3">
      <c r="A14" s="12" t="s">
        <v>14</v>
      </c>
      <c r="B14" s="21">
        <v>103558337.94</v>
      </c>
      <c r="C14" s="21">
        <v>0</v>
      </c>
      <c r="D14" s="18">
        <f t="shared" si="0"/>
        <v>103558337.94</v>
      </c>
      <c r="E14" s="21">
        <v>17885032.27</v>
      </c>
      <c r="F14" s="21">
        <v>17885032.27</v>
      </c>
      <c r="G14" s="18">
        <f t="shared" si="1"/>
        <v>85673305.670000002</v>
      </c>
    </row>
    <row r="15" spans="1:9" ht="15" customHeight="1" thickBot="1" x14ac:dyDescent="0.3">
      <c r="A15" s="12" t="s">
        <v>16</v>
      </c>
      <c r="B15" s="21">
        <v>348709983.89999998</v>
      </c>
      <c r="C15" s="21">
        <v>200000</v>
      </c>
      <c r="D15" s="18">
        <f t="shared" si="0"/>
        <v>348909983.89999998</v>
      </c>
      <c r="E15" s="21">
        <v>60128720.82</v>
      </c>
      <c r="F15" s="21">
        <v>60128720.82</v>
      </c>
      <c r="G15" s="18">
        <f t="shared" si="1"/>
        <v>288781263.07999998</v>
      </c>
    </row>
    <row r="16" spans="1:9" ht="15" customHeight="1" thickBot="1" x14ac:dyDescent="0.3">
      <c r="A16" s="13" t="s">
        <v>17</v>
      </c>
      <c r="B16" s="21">
        <v>1332360135.3399999</v>
      </c>
      <c r="C16" s="21">
        <v>-20970618.800000001</v>
      </c>
      <c r="D16" s="18">
        <f t="shared" si="0"/>
        <v>1311389516.54</v>
      </c>
      <c r="E16" s="21">
        <v>247849261.88</v>
      </c>
      <c r="F16" s="21">
        <v>247510735.63</v>
      </c>
      <c r="G16" s="18">
        <f t="shared" si="1"/>
        <v>1063540254.66</v>
      </c>
    </row>
    <row r="17" spans="1:13" ht="15" customHeight="1" thickBot="1" x14ac:dyDescent="0.3">
      <c r="A17" s="13" t="s">
        <v>18</v>
      </c>
      <c r="B17" s="21">
        <v>22975061.219999999</v>
      </c>
      <c r="C17" s="21">
        <v>-210000</v>
      </c>
      <c r="D17" s="18">
        <f t="shared" si="0"/>
        <v>22765061.219999999</v>
      </c>
      <c r="E17" s="21">
        <v>4641268.12</v>
      </c>
      <c r="F17" s="21">
        <v>4641268.12</v>
      </c>
      <c r="G17" s="18">
        <f t="shared" si="1"/>
        <v>18123793.099999998</v>
      </c>
    </row>
    <row r="18" spans="1:13" ht="30" customHeight="1" thickBot="1" x14ac:dyDescent="0.3">
      <c r="A18" s="12" t="s">
        <v>19</v>
      </c>
      <c r="B18" s="21">
        <v>559230123.89999998</v>
      </c>
      <c r="C18" s="21">
        <v>-15926.23</v>
      </c>
      <c r="D18" s="18">
        <f t="shared" si="0"/>
        <v>559214197.66999996</v>
      </c>
      <c r="E18" s="21">
        <v>106473936.27</v>
      </c>
      <c r="F18" s="21">
        <v>106458488.55</v>
      </c>
      <c r="G18" s="18">
        <f t="shared" si="1"/>
        <v>452740261.39999998</v>
      </c>
    </row>
    <row r="19" spans="1:13" ht="36.75" customHeight="1" thickBot="1" x14ac:dyDescent="0.3">
      <c r="A19" s="12" t="s">
        <v>20</v>
      </c>
      <c r="B19" s="21">
        <v>1676711853.1300001</v>
      </c>
      <c r="C19" s="21">
        <v>-233587.57</v>
      </c>
      <c r="D19" s="18">
        <f t="shared" si="0"/>
        <v>1676478265.5600002</v>
      </c>
      <c r="E19" s="21">
        <v>291988885.33999997</v>
      </c>
      <c r="F19" s="21">
        <v>276589325</v>
      </c>
      <c r="G19" s="18">
        <f t="shared" si="1"/>
        <v>1384489380.2200003</v>
      </c>
    </row>
    <row r="20" spans="1:13" ht="39" thickBot="1" x14ac:dyDescent="0.3">
      <c r="A20" s="12" t="s">
        <v>21</v>
      </c>
      <c r="B20" s="21">
        <v>405701713.54000002</v>
      </c>
      <c r="C20" s="21">
        <v>13158711.039999999</v>
      </c>
      <c r="D20" s="18">
        <f t="shared" si="0"/>
        <v>418860424.58000004</v>
      </c>
      <c r="E20" s="21">
        <v>60969084.210000001</v>
      </c>
      <c r="F20" s="21">
        <v>60969084.210000001</v>
      </c>
      <c r="G20" s="18">
        <f t="shared" si="1"/>
        <v>357891340.37000006</v>
      </c>
    </row>
    <row r="21" spans="1:13" ht="30.75" customHeight="1" thickBot="1" x14ac:dyDescent="0.3">
      <c r="A21" s="12" t="s">
        <v>23</v>
      </c>
      <c r="B21" s="21">
        <v>123486806.56999999</v>
      </c>
      <c r="C21" s="21">
        <v>0</v>
      </c>
      <c r="D21" s="18">
        <f>SUM(B21+C21)</f>
        <v>123486806.56999999</v>
      </c>
      <c r="E21" s="21">
        <v>19850767.039999999</v>
      </c>
      <c r="F21" s="21">
        <v>19850767.039999999</v>
      </c>
      <c r="G21" s="18">
        <f t="shared" si="1"/>
        <v>103636039.53</v>
      </c>
    </row>
    <row r="22" spans="1:13" ht="26.25" thickBot="1" x14ac:dyDescent="0.3">
      <c r="A22" s="12" t="s">
        <v>22</v>
      </c>
      <c r="B22" s="21">
        <v>451677609.37</v>
      </c>
      <c r="C22" s="21">
        <v>280360992.69</v>
      </c>
      <c r="D22" s="18">
        <f t="shared" si="0"/>
        <v>732038602.05999994</v>
      </c>
      <c r="E22" s="21">
        <v>31399819.93</v>
      </c>
      <c r="F22" s="21">
        <v>31399819.93</v>
      </c>
      <c r="G22" s="18">
        <f t="shared" si="1"/>
        <v>700638782.13</v>
      </c>
    </row>
    <row r="23" spans="1:13" ht="26.25" thickBot="1" x14ac:dyDescent="0.3">
      <c r="A23" s="12" t="s">
        <v>24</v>
      </c>
      <c r="B23" s="21">
        <v>148536296.65000001</v>
      </c>
      <c r="C23" s="21">
        <v>6840491.96</v>
      </c>
      <c r="D23" s="18">
        <f t="shared" si="0"/>
        <v>155376788.61000001</v>
      </c>
      <c r="E23" s="21">
        <v>25407098.600000001</v>
      </c>
      <c r="F23" s="21">
        <v>25352238.940000001</v>
      </c>
      <c r="G23" s="18">
        <f t="shared" si="1"/>
        <v>129969690.01000002</v>
      </c>
    </row>
    <row r="24" spans="1:13" ht="17.25" customHeight="1" thickBot="1" x14ac:dyDescent="0.3">
      <c r="A24" s="12"/>
      <c r="B24" s="21"/>
      <c r="C24" s="21"/>
      <c r="D24" s="18"/>
      <c r="E24" s="21"/>
      <c r="F24" s="21"/>
      <c r="G24" s="18"/>
    </row>
    <row r="25" spans="1:13" ht="29.25" customHeight="1" thickBot="1" x14ac:dyDescent="0.3">
      <c r="A25" s="22" t="s">
        <v>10</v>
      </c>
      <c r="B25" s="21">
        <f>SUM(B28:B38)</f>
        <v>1002932592.9999999</v>
      </c>
      <c r="C25" s="21">
        <f>SUM(C28:C38)</f>
        <v>34102858.25</v>
      </c>
      <c r="D25" s="21">
        <f>SUM(D28:D38)</f>
        <v>1037035451.2499999</v>
      </c>
      <c r="E25" s="21">
        <f>SUM(E26:E38)</f>
        <v>187480192.91</v>
      </c>
      <c r="F25" s="21">
        <f>SUM(F26:F38)</f>
        <v>187480192.91</v>
      </c>
      <c r="G25" s="21">
        <f t="shared" ref="G25" si="2">SUM(G28:G37)</f>
        <v>849555258.33999991</v>
      </c>
    </row>
    <row r="26" spans="1:13" ht="15.75" thickBot="1" x14ac:dyDescent="0.3">
      <c r="A26" s="11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13" ht="15" customHeight="1" thickBot="1" x14ac:dyDescent="0.3">
      <c r="A27" s="11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1">
        <v>24080405.829999998</v>
      </c>
      <c r="C28" s="21">
        <v>34102858.25</v>
      </c>
      <c r="D28" s="21">
        <f t="shared" si="0"/>
        <v>58183264.079999998</v>
      </c>
      <c r="E28" s="21">
        <v>3449692.03</v>
      </c>
      <c r="F28" s="21">
        <v>3449692.03</v>
      </c>
      <c r="G28" s="21">
        <f t="shared" si="1"/>
        <v>54733572.049999997</v>
      </c>
    </row>
    <row r="29" spans="1:13" ht="15.75" thickBot="1" x14ac:dyDescent="0.3">
      <c r="A29" s="12" t="s">
        <v>14</v>
      </c>
      <c r="B29" s="21">
        <v>0</v>
      </c>
      <c r="C29" s="21">
        <v>0</v>
      </c>
      <c r="D29" s="21"/>
      <c r="E29" s="21">
        <v>0</v>
      </c>
      <c r="F29" s="21">
        <v>0</v>
      </c>
      <c r="G29" s="21"/>
    </row>
    <row r="30" spans="1:13" ht="15.75" thickBot="1" x14ac:dyDescent="0.3">
      <c r="A30" s="12" t="s">
        <v>15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13" ht="15" customHeight="1" thickBot="1" x14ac:dyDescent="0.3">
      <c r="A31" s="13" t="s">
        <v>17</v>
      </c>
      <c r="B31" s="21">
        <v>119489364.25</v>
      </c>
      <c r="C31" s="21">
        <v>0</v>
      </c>
      <c r="D31" s="21">
        <f t="shared" si="0"/>
        <v>119489364.25</v>
      </c>
      <c r="E31" s="21">
        <v>29049560.609999999</v>
      </c>
      <c r="F31" s="21">
        <v>29049560.609999999</v>
      </c>
      <c r="G31" s="21">
        <f t="shared" si="1"/>
        <v>90439803.640000001</v>
      </c>
    </row>
    <row r="32" spans="1:13" ht="15" customHeight="1" thickBot="1" x14ac:dyDescent="0.3">
      <c r="A32" s="13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26.25" thickBot="1" x14ac:dyDescent="0.3">
      <c r="A33" s="12" t="s">
        <v>19</v>
      </c>
      <c r="B33" s="21">
        <v>498187187.77999997</v>
      </c>
      <c r="C33" s="21">
        <v>0</v>
      </c>
      <c r="D33" s="21">
        <f t="shared" si="0"/>
        <v>498187187.77999997</v>
      </c>
      <c r="E33" s="21">
        <v>111482363.98</v>
      </c>
      <c r="F33" s="21">
        <v>111482363.98</v>
      </c>
      <c r="G33" s="21">
        <f t="shared" si="1"/>
        <v>386704823.79999995</v>
      </c>
    </row>
    <row r="34" spans="1:7" ht="39" thickBot="1" x14ac:dyDescent="0.3">
      <c r="A34" s="12" t="s">
        <v>20</v>
      </c>
      <c r="B34" s="21">
        <v>16600000</v>
      </c>
      <c r="C34" s="21">
        <v>0</v>
      </c>
      <c r="D34" s="21">
        <f t="shared" si="0"/>
        <v>16600000</v>
      </c>
      <c r="E34" s="21">
        <v>0</v>
      </c>
      <c r="F34" s="21">
        <v>0</v>
      </c>
      <c r="G34" s="21">
        <f t="shared" si="1"/>
        <v>16600000</v>
      </c>
    </row>
    <row r="35" spans="1:7" ht="39" thickBot="1" x14ac:dyDescent="0.3">
      <c r="A35" s="12" t="s">
        <v>21</v>
      </c>
      <c r="B35" s="21">
        <v>0</v>
      </c>
      <c r="C35" s="21">
        <v>0</v>
      </c>
      <c r="D35" s="21">
        <f t="shared" si="0"/>
        <v>0</v>
      </c>
      <c r="E35" s="21">
        <v>0</v>
      </c>
      <c r="F35" s="21">
        <v>0</v>
      </c>
      <c r="G35" s="21">
        <f t="shared" si="1"/>
        <v>0</v>
      </c>
    </row>
    <row r="36" spans="1:7" ht="26.25" thickBot="1" x14ac:dyDescent="0.3">
      <c r="A36" s="12" t="s">
        <v>23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26.25" thickBot="1" x14ac:dyDescent="0.3">
      <c r="A37" s="12" t="s">
        <v>22</v>
      </c>
      <c r="B37" s="21">
        <v>344575635.13999999</v>
      </c>
      <c r="C37" s="21">
        <v>0</v>
      </c>
      <c r="D37" s="21">
        <f t="shared" si="0"/>
        <v>344575635.13999999</v>
      </c>
      <c r="E37" s="21">
        <v>43498576.289999999</v>
      </c>
      <c r="F37" s="21">
        <v>43498576.289999999</v>
      </c>
      <c r="G37" s="21">
        <f t="shared" si="1"/>
        <v>301077058.84999996</v>
      </c>
    </row>
    <row r="38" spans="1:7" ht="26.25" thickBot="1" x14ac:dyDescent="0.3">
      <c r="A38" s="12" t="s">
        <v>24</v>
      </c>
      <c r="B38" s="21">
        <v>0</v>
      </c>
      <c r="C38" s="21">
        <v>0</v>
      </c>
      <c r="D38" s="21">
        <f t="shared" si="0"/>
        <v>0</v>
      </c>
      <c r="E38" s="21">
        <v>0</v>
      </c>
      <c r="F38" s="21">
        <v>0</v>
      </c>
      <c r="G38" s="21">
        <f t="shared" si="1"/>
        <v>0</v>
      </c>
    </row>
    <row r="39" spans="1:7" ht="15.75" thickBot="1" x14ac:dyDescent="0.3">
      <c r="A39" s="12" t="s">
        <v>8</v>
      </c>
      <c r="B39" s="21">
        <f t="shared" ref="B39:G39" si="3">B9+B25</f>
        <v>7567212462.999999</v>
      </c>
      <c r="C39" s="21">
        <f t="shared" si="3"/>
        <v>314513850.94</v>
      </c>
      <c r="D39" s="21">
        <f t="shared" si="3"/>
        <v>7881726313.9399986</v>
      </c>
      <c r="E39" s="21">
        <f t="shared" si="3"/>
        <v>1311991534.1100001</v>
      </c>
      <c r="F39" s="21">
        <f t="shared" si="3"/>
        <v>1296183140.1400001</v>
      </c>
      <c r="G39" s="21">
        <f t="shared" si="3"/>
        <v>6569734779.829999</v>
      </c>
    </row>
    <row r="40" spans="1:7" ht="15.75" thickBot="1" x14ac:dyDescent="0.3">
      <c r="A40" s="7"/>
      <c r="B40" s="1"/>
      <c r="C40" s="1"/>
      <c r="D40" s="1"/>
      <c r="E40" s="1"/>
      <c r="F40" s="1"/>
      <c r="G40" s="1"/>
    </row>
    <row r="42" spans="1:7" x14ac:dyDescent="0.25">
      <c r="B42" s="14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8"/>
      <c r="B72"/>
      <c r="C72"/>
      <c r="D72"/>
      <c r="E72"/>
      <c r="F72"/>
      <c r="G72"/>
    </row>
    <row r="73" spans="1:7" s="5" customFormat="1" x14ac:dyDescent="0.25">
      <c r="A73" s="4"/>
      <c r="C73" s="6"/>
      <c r="D73" s="6"/>
      <c r="E73" s="6"/>
      <c r="F73" s="6"/>
      <c r="G73" s="6"/>
    </row>
    <row r="74" spans="1:7" s="5" customFormat="1" x14ac:dyDescent="0.25">
      <c r="A74" s="4"/>
      <c r="C74" s="6"/>
      <c r="D74" s="6"/>
      <c r="E74" s="6"/>
      <c r="F74" s="6"/>
      <c r="G74" s="6"/>
    </row>
    <row r="75" spans="1:7" x14ac:dyDescent="0.25">
      <c r="A75" s="4"/>
      <c r="B75" s="5"/>
      <c r="C75" s="6"/>
      <c r="D75" s="6"/>
      <c r="E75" s="6"/>
      <c r="F75" s="6"/>
      <c r="G75" s="6"/>
    </row>
    <row r="76" spans="1:7" s="5" customFormat="1" x14ac:dyDescent="0.25">
      <c r="A76" s="4"/>
      <c r="C76" s="6"/>
      <c r="D76" s="6"/>
      <c r="E76" s="6"/>
      <c r="F76" s="6"/>
      <c r="G76" s="6"/>
    </row>
    <row r="77" spans="1:7" x14ac:dyDescent="0.25">
      <c r="A77" s="5"/>
      <c r="B77" s="5"/>
      <c r="C77" s="5"/>
      <c r="D77" s="5"/>
      <c r="E77" s="5"/>
      <c r="F77" s="5"/>
      <c r="G77" s="5"/>
    </row>
    <row r="79" spans="1:7" x14ac:dyDescent="0.25">
      <c r="A79" s="4"/>
      <c r="B79" s="5"/>
      <c r="C79" s="6"/>
      <c r="D79" s="6"/>
      <c r="E79" s="6"/>
      <c r="F79" s="6"/>
      <c r="G79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ignoredErrors>
    <ignoredError sqref="G25 B25:C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dcterms:created xsi:type="dcterms:W3CDTF">2018-09-04T19:21:14Z</dcterms:created>
  <dcterms:modified xsi:type="dcterms:W3CDTF">2020-06-18T18:54:00Z</dcterms:modified>
</cp:coreProperties>
</file>